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Formation STI2D réformes\STI2D\Séquences I2D\"/>
    </mc:Choice>
  </mc:AlternateContent>
  <xr:revisionPtr revIDLastSave="0" documentId="13_ncr:1_{52B9A81D-1097-4964-829A-C437958A9B9D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Compétences I2D" sheetId="20" r:id="rId1"/>
    <sheet name="Connaissances - Compétences I2D" sheetId="4" r:id="rId2"/>
    <sheet name="Themes Séquences I2D" sheetId="18" r:id="rId3"/>
    <sheet name="I2D 01" sheetId="1" r:id="rId4"/>
    <sheet name="I2D 02" sheetId="11" r:id="rId5"/>
    <sheet name="I2D 03" sheetId="13" r:id="rId6"/>
    <sheet name="I2D 04" sheetId="14" r:id="rId7"/>
    <sheet name="I2D 05" sheetId="16" r:id="rId8"/>
    <sheet name="I2D 06" sheetId="15" r:id="rId9"/>
    <sheet name="I2D 07" sheetId="17" r:id="rId10"/>
    <sheet name="I2D 08" sheetId="12" r:id="rId11"/>
    <sheet name="Planification des Séquences I2D" sheetId="21" r:id="rId12"/>
  </sheets>
  <definedNames>
    <definedName name="_xlnm.Print_Area" localSheetId="0">'Compétences I2D'!$A$1:$AD$70</definedName>
    <definedName name="_xlnm.Print_Area" localSheetId="1">'Connaissances - Compétences I2D'!$A$1:$AS$51</definedName>
    <definedName name="_xlnm.Print_Area" localSheetId="2">'Themes Séquences I2D'!$B$1:$I$13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2" l="1"/>
  <c r="D3" i="12" s="1"/>
  <c r="D2" i="17"/>
  <c r="D3" i="17" s="1"/>
  <c r="D2" i="15"/>
  <c r="D3" i="15" s="1"/>
  <c r="D2" i="16"/>
  <c r="D3" i="16" s="1"/>
  <c r="D2" i="14"/>
  <c r="D3" i="14" s="1"/>
  <c r="D2" i="13"/>
  <c r="D2" i="11"/>
  <c r="D3" i="11" s="1"/>
  <c r="D2" i="1"/>
  <c r="D3" i="1" s="1"/>
  <c r="C10" i="18"/>
  <c r="C9" i="18"/>
  <c r="C8" i="18"/>
  <c r="C7" i="18"/>
  <c r="C6" i="18"/>
  <c r="C5" i="18"/>
  <c r="C4" i="18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F50" i="4"/>
  <c r="F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D3" i="13"/>
  <c r="C13" i="18" l="1"/>
  <c r="D1" i="12"/>
  <c r="D1" i="17"/>
  <c r="D1" i="15"/>
  <c r="D1" i="16"/>
  <c r="D1" i="14"/>
  <c r="D1" i="13"/>
  <c r="D1" i="11"/>
  <c r="D1" i="1"/>
  <c r="Q18" i="20"/>
  <c r="Q19" i="20"/>
  <c r="Q20" i="20"/>
  <c r="Q21" i="20"/>
  <c r="Q22" i="20"/>
  <c r="Q23" i="20"/>
  <c r="Q24" i="20"/>
  <c r="Q25" i="20"/>
  <c r="Z18" i="20" l="1"/>
  <c r="Z19" i="20"/>
  <c r="Z20" i="20"/>
  <c r="Z21" i="20"/>
  <c r="X25" i="20" l="1"/>
  <c r="W25" i="20"/>
  <c r="V25" i="20"/>
  <c r="U25" i="20"/>
  <c r="T25" i="20"/>
  <c r="S25" i="20"/>
  <c r="R25" i="20"/>
  <c r="X24" i="20"/>
  <c r="W24" i="20"/>
  <c r="V24" i="20"/>
  <c r="U24" i="20"/>
  <c r="T24" i="20"/>
  <c r="S24" i="20"/>
  <c r="R24" i="20"/>
  <c r="X23" i="20"/>
  <c r="W23" i="20"/>
  <c r="V23" i="20"/>
  <c r="U23" i="20"/>
  <c r="T23" i="20"/>
  <c r="S23" i="20"/>
  <c r="R23" i="20"/>
  <c r="X22" i="20"/>
  <c r="W22" i="20"/>
  <c r="V22" i="20"/>
  <c r="U22" i="20"/>
  <c r="T22" i="20"/>
  <c r="S22" i="20"/>
  <c r="R22" i="20"/>
  <c r="X17" i="20"/>
  <c r="W17" i="20"/>
  <c r="V17" i="20"/>
  <c r="U17" i="20"/>
  <c r="T17" i="20"/>
  <c r="S17" i="20"/>
  <c r="R17" i="20"/>
  <c r="Q17" i="20"/>
  <c r="X16" i="20"/>
  <c r="W16" i="20"/>
  <c r="V16" i="20"/>
  <c r="U16" i="20"/>
  <c r="T16" i="20"/>
  <c r="S16" i="20"/>
  <c r="R16" i="20"/>
  <c r="Q16" i="20"/>
  <c r="X15" i="20"/>
  <c r="W15" i="20"/>
  <c r="V15" i="20"/>
  <c r="U15" i="20"/>
  <c r="T15" i="20"/>
  <c r="S15" i="20"/>
  <c r="R15" i="20"/>
  <c r="Q15" i="20"/>
  <c r="X14" i="20"/>
  <c r="W14" i="20"/>
  <c r="V14" i="20"/>
  <c r="U14" i="20"/>
  <c r="T14" i="20"/>
  <c r="S14" i="20"/>
  <c r="R14" i="20"/>
  <c r="Q14" i="20"/>
  <c r="X13" i="20"/>
  <c r="W13" i="20"/>
  <c r="V13" i="20"/>
  <c r="U13" i="20"/>
  <c r="T13" i="20"/>
  <c r="S13" i="20"/>
  <c r="R13" i="20"/>
  <c r="Q13" i="20"/>
  <c r="X12" i="20"/>
  <c r="W12" i="20"/>
  <c r="V12" i="20"/>
  <c r="U12" i="20"/>
  <c r="T12" i="20"/>
  <c r="S12" i="20"/>
  <c r="R12" i="20"/>
  <c r="Q12" i="20"/>
  <c r="X11" i="20"/>
  <c r="W11" i="20"/>
  <c r="V11" i="20"/>
  <c r="U11" i="20"/>
  <c r="T11" i="20"/>
  <c r="S11" i="20"/>
  <c r="R11" i="20"/>
  <c r="Q11" i="20"/>
  <c r="X10" i="20"/>
  <c r="W10" i="20"/>
  <c r="V10" i="20"/>
  <c r="U10" i="20"/>
  <c r="T10" i="20"/>
  <c r="S10" i="20"/>
  <c r="R10" i="20"/>
  <c r="Q10" i="20"/>
  <c r="X9" i="20"/>
  <c r="W9" i="20"/>
  <c r="V9" i="20"/>
  <c r="U9" i="20"/>
  <c r="T9" i="20"/>
  <c r="S9" i="20"/>
  <c r="R9" i="20"/>
  <c r="Q9" i="20"/>
  <c r="X8" i="20"/>
  <c r="W8" i="20"/>
  <c r="V8" i="20"/>
  <c r="U8" i="20"/>
  <c r="T8" i="20"/>
  <c r="S8" i="20"/>
  <c r="R8" i="20"/>
  <c r="Q8" i="20"/>
  <c r="X7" i="20"/>
  <c r="W7" i="20"/>
  <c r="V7" i="20"/>
  <c r="U7" i="20"/>
  <c r="T7" i="20"/>
  <c r="S7" i="20"/>
  <c r="R7" i="20"/>
  <c r="Q7" i="20"/>
  <c r="X6" i="20"/>
  <c r="W6" i="20"/>
  <c r="V6" i="20"/>
  <c r="U6" i="20"/>
  <c r="T6" i="20"/>
  <c r="S6" i="20"/>
  <c r="R6" i="20"/>
  <c r="Q6" i="20"/>
  <c r="Z22" i="20" l="1"/>
  <c r="Z6" i="20"/>
  <c r="AF6" i="20" s="1"/>
  <c r="Z8" i="20"/>
  <c r="Z9" i="20"/>
  <c r="Z10" i="20"/>
  <c r="Z11" i="20"/>
  <c r="Z12" i="20"/>
  <c r="Z13" i="20"/>
  <c r="Z14" i="20"/>
  <c r="Z15" i="20"/>
  <c r="Z16" i="20"/>
  <c r="Z17" i="20"/>
  <c r="Z23" i="20"/>
  <c r="Z24" i="20"/>
  <c r="Z25" i="20"/>
  <c r="Z7" i="20"/>
  <c r="B13" i="18" l="1"/>
  <c r="M1" i="17"/>
  <c r="M1" i="16"/>
  <c r="M1" i="15"/>
  <c r="M1" i="14"/>
  <c r="M1" i="13"/>
  <c r="M1" i="12"/>
  <c r="M1" i="11"/>
  <c r="M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MORTIMORE</author>
  </authors>
  <commentList>
    <comment ref="F2" authorId="0" shapeId="0" xr:uid="{91CC5DDD-E51E-4B49-BE41-64CD064ADE6F}">
      <text>
        <r>
          <rPr>
            <b/>
            <sz val="18"/>
            <color indexed="81"/>
            <rFont val="Tahoma"/>
            <family val="2"/>
          </rPr>
          <t>Dimension
Socioculturelle</t>
        </r>
      </text>
    </comment>
    <comment ref="I2" authorId="0" shapeId="0" xr:uid="{9D169831-04A0-498A-A913-7F5A0F03866C}">
      <text>
        <r>
          <rPr>
            <b/>
            <sz val="18"/>
            <color indexed="81"/>
            <rFont val="Tahoma"/>
            <family val="2"/>
          </rPr>
          <t>Dimension 
Scientifique et Technique</t>
        </r>
      </text>
    </comment>
    <comment ref="M2" authorId="0" shapeId="0" xr:uid="{50B5E9BE-B747-4AC6-9D7C-1952D736FD79}">
      <text>
        <r>
          <rPr>
            <b/>
            <sz val="18"/>
            <color indexed="81"/>
            <rFont val="Tahoma"/>
            <family val="2"/>
          </rPr>
          <t>Communication</t>
        </r>
      </text>
    </comment>
    <comment ref="P2" authorId="0" shapeId="0" xr:uid="{F3346FAD-8BCC-457A-813C-48CF5FEAEC66}">
      <text>
        <r>
          <rPr>
            <b/>
            <sz val="18"/>
            <color indexed="81"/>
            <rFont val="Tahoma"/>
            <family val="2"/>
          </rPr>
          <t>Dimension
Ingénierie - Design</t>
        </r>
      </text>
    </comment>
    <comment ref="U2" authorId="0" shapeId="0" xr:uid="{322F5D9F-2D39-4AC3-ACEA-DD6ACB016CE0}">
      <text>
        <r>
          <rPr>
            <b/>
            <sz val="18"/>
            <color indexed="81"/>
            <rFont val="Tahoma"/>
            <family val="2"/>
          </rPr>
          <t>Dimension
Scientifique et Technique</t>
        </r>
      </text>
    </comment>
    <comment ref="Y2" authorId="0" shapeId="0" xr:uid="{8C195C47-E848-45F8-A95A-3B5721FD87C2}">
      <text>
        <r>
          <rPr>
            <b/>
            <sz val="18"/>
            <color indexed="81"/>
            <rFont val="Tahoma"/>
            <family val="2"/>
          </rPr>
          <t>Dimension
Ingénierie - Design</t>
        </r>
      </text>
    </comment>
    <comment ref="C16" authorId="0" shapeId="0" xr:uid="{9C659E72-A19A-463E-930B-9C24C4DF7D92}">
      <text>
        <r>
          <rPr>
            <sz val="9"/>
            <color indexed="81"/>
            <rFont val="Tahoma"/>
            <family val="2"/>
          </rPr>
          <t>Types de modulation électrique commandée</t>
        </r>
      </text>
    </comment>
    <comment ref="C17" authorId="0" shapeId="0" xr:uid="{5207243E-95CB-4FDD-90FC-CDE91E8129B2}">
      <text>
        <r>
          <rPr>
            <sz val="9"/>
            <color indexed="81"/>
            <rFont val="Tahoma"/>
            <family val="2"/>
          </rPr>
          <t>Types d’adaptation : électrique non commandée</t>
        </r>
      </text>
    </comment>
    <comment ref="E34" authorId="0" shapeId="0" xr:uid="{C15EE125-229F-400F-B382-CF22CE255E6F}">
      <text>
        <r>
          <rPr>
            <sz val="9"/>
            <color indexed="81"/>
            <rFont val="Tahoma"/>
            <family val="2"/>
          </rPr>
          <t>3 : Bilan énergétique d’un produit, rendement, performance énergétique.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MORTIMORE</author>
  </authors>
  <commentList>
    <comment ref="E11" authorId="0" shapeId="0" xr:uid="{D051AD37-F1DF-46A8-9B92-AA4C9892F701}">
      <text>
        <r>
          <rPr>
            <b/>
            <sz val="11"/>
            <color indexed="81"/>
            <rFont val="Tahoma"/>
            <family val="2"/>
          </rPr>
          <t>EVALUATION
Épreuve orale
Durée : 20 minutes
BO n°17 du 25 avril 2019
Note de service n° 2019-060 du 18-4-2019</t>
        </r>
      </text>
    </comment>
  </commentList>
</comments>
</file>

<file path=xl/sharedStrings.xml><?xml version="1.0" encoding="utf-8"?>
<sst xmlns="http://schemas.openxmlformats.org/spreadsheetml/2006/main" count="1116" uniqueCount="223">
  <si>
    <t>SÉQUENCE</t>
  </si>
  <si>
    <t>Nb de semaines</t>
  </si>
  <si>
    <t>CE</t>
  </si>
  <si>
    <t>Total horaire élève</t>
  </si>
  <si>
    <t>Groupe</t>
  </si>
  <si>
    <t>Compétences abordées dans la séquence</t>
  </si>
  <si>
    <t>Items du programme</t>
  </si>
  <si>
    <t>Choix des horaires à effectifs réduits dans l'établissement</t>
  </si>
  <si>
    <t>Semaine</t>
  </si>
  <si>
    <t>03</t>
  </si>
  <si>
    <t>CO5.2</t>
  </si>
  <si>
    <t>CO6.1</t>
  </si>
  <si>
    <t>CO6.2</t>
  </si>
  <si>
    <t>CO6.3</t>
  </si>
  <si>
    <t>CO3.1</t>
  </si>
  <si>
    <t>CO5.3</t>
  </si>
  <si>
    <t>Décrire une idée, un principe, une solution, un projet en utilisant des outils de représentation adaptés</t>
  </si>
  <si>
    <t>CO1.1</t>
  </si>
  <si>
    <t>CO1.2</t>
  </si>
  <si>
    <t>CO3.2</t>
  </si>
  <si>
    <t>CO4.1</t>
  </si>
  <si>
    <t>CO4.2</t>
  </si>
  <si>
    <t>CO4.3</t>
  </si>
  <si>
    <t>01</t>
  </si>
  <si>
    <t>02</t>
  </si>
  <si>
    <t>04</t>
  </si>
  <si>
    <t>05</t>
  </si>
  <si>
    <t>06</t>
  </si>
  <si>
    <t>07</t>
  </si>
  <si>
    <t>ordre</t>
  </si>
  <si>
    <t>¯</t>
  </si>
  <si>
    <t>durée</t>
  </si>
  <si>
    <t>effectifs</t>
  </si>
  <si>
    <t>Evaluation</t>
  </si>
  <si>
    <t>Situation Déclenchante</t>
  </si>
  <si>
    <t>contexte</t>
  </si>
  <si>
    <t>ETLV</t>
  </si>
  <si>
    <t>Contenus de la séquence</t>
  </si>
  <si>
    <t>x</t>
  </si>
  <si>
    <t>N° de séquence</t>
  </si>
  <si>
    <t>Séquence 1</t>
  </si>
  <si>
    <t>Séquence 2</t>
  </si>
  <si>
    <t>Séquence 3</t>
  </si>
  <si>
    <t>Séquence 4</t>
  </si>
  <si>
    <t>Séquence 5</t>
  </si>
  <si>
    <t>Séquence 6</t>
  </si>
  <si>
    <t>Séquence 7</t>
  </si>
  <si>
    <t>Le developpement durable</t>
  </si>
  <si>
    <t>08</t>
  </si>
  <si>
    <t>I2D</t>
  </si>
  <si>
    <t>Planification des séquences en I2D</t>
  </si>
  <si>
    <t>Thèmes de séquence</t>
  </si>
  <si>
    <t>SEQ</t>
  </si>
  <si>
    <t>Déroulement temporel de séquence pédagogique - I2D</t>
  </si>
  <si>
    <t>Fiche de séquence pédagogique - I2D</t>
  </si>
  <si>
    <t>20 compétences attendues</t>
  </si>
  <si>
    <t>I2D : Ingénierie et Développement Durable</t>
  </si>
  <si>
    <t>I2D 01</t>
  </si>
  <si>
    <t>I2D 02</t>
  </si>
  <si>
    <t>I2D 03</t>
  </si>
  <si>
    <t>I2D 04</t>
  </si>
  <si>
    <t>I2D 05</t>
  </si>
  <si>
    <t>I2D 06</t>
  </si>
  <si>
    <t>I2D07</t>
  </si>
  <si>
    <t>I2D 08</t>
  </si>
  <si>
    <t>CO1.3</t>
  </si>
  <si>
    <t>CO3.3</t>
  </si>
  <si>
    <t>CO3.4</t>
  </si>
  <si>
    <t>CO5.5</t>
  </si>
  <si>
    <t>CO5.6</t>
  </si>
  <si>
    <t>CO5.7</t>
  </si>
  <si>
    <t>CO6.4</t>
  </si>
  <si>
    <t>CO7.2</t>
  </si>
  <si>
    <t>BO spécial n°1 du 22 janvier 2019</t>
  </si>
  <si>
    <t>(attention : Dans le BO, il y a une erreur de numérotation des compétences CO7.4, CO7.5, CO7.6 à la page 11/53, elles devraient être numérotées CO7.1, CO7.2, CO7.3 )</t>
  </si>
  <si>
    <t>Justifier les choix des structures matérielles et/ou logicielles d’un produit, identifier les flux mis en œuvre dans une approche de développement durable</t>
  </si>
  <si>
    <t xml:space="preserve"> Justifier le choix d’une solution selon des contraintes d’ergonomie et de design</t>
  </si>
  <si>
    <t xml:space="preserve"> Justifier les solutions constructives d'un produit au regard des performances environnementales, et estimer leur impact sur l'efficacité globale</t>
  </si>
  <si>
    <t>Identifier et caractériser les fonctions et les constituants d’un produit ainsi que ses entrées/sorties</t>
  </si>
  <si>
    <t xml:space="preserve">Identifier et caractériser l’agencement matériel et/ou logiciel d’un produit </t>
  </si>
  <si>
    <t>Identifier et caractériser le fonctionnement temporel d’un produit ou d’un processus</t>
  </si>
  <si>
    <t xml:space="preserve">Identifier et caractériser des solutions techniques </t>
  </si>
  <si>
    <t>Décrire le fonctionnement et/ou l’exploitation d’un produit en utilisant l'outil de description le plus pertinent</t>
  </si>
  <si>
    <t>Présenter de manière argumentée des démarches, des résultats, y compris dans une langue étrangère</t>
  </si>
  <si>
    <t>Identifier et justifier un problème technique à partir de l’analyse globale d’un produit (approche matière – énergie – information)</t>
  </si>
  <si>
    <t>Mettre en évidence les constituants d’un produit à partir des diagrammes pertinents.</t>
  </si>
  <si>
    <t>Proposer des solutions à un problème technique identifié en participant à des démarches de créativité, choisir et justifier la solution retenue</t>
  </si>
  <si>
    <t>Participer à une étude de design d’un produit dans une démarche de développement durable</t>
  </si>
  <si>
    <t>Définir la structure matérielle, la constitution d’un produit en fonction des caractéristiques technico-économiques et environnementales attendues</t>
  </si>
  <si>
    <t>Expliquer des éléments d’une modélisation multiphysique proposée relative au comportement de tout ou partie d’un produit</t>
  </si>
  <si>
    <t>Identifier et régler des variables et des paramètres internes et externes utiles à une simulation mobilisant une modélisation multiphysique</t>
  </si>
  <si>
    <t>Évaluer un écart entre le comportement du réel et les résultats fournis par le modèle en fonction des paramètres proposés, conclure sur la validité du modèle</t>
  </si>
  <si>
    <t>Choisir pour une fonction donnée, un modèle de comportement à partir d’observations ou de mesures faites sur le produit</t>
  </si>
  <si>
    <t>Mettre en œuvre un scénario de validation devant intégrer un protocole d’essais, de mesures et/ou d’observations sur le prototype ou la maquette, interpréter les résultats et qualifier le produit</t>
  </si>
  <si>
    <t>O4 - Communiquer une idée, un principe ou une solution technique, un projet, y compris en langue étrangère</t>
  </si>
  <si>
    <t>Justifier les solutions constructives d'un produit au regard des performances environnementales, et estimer leur impact sur l'efficacité globale</t>
  </si>
  <si>
    <t>Justifier le choix d’une solution selon des contraintes d’ergonomie et de design</t>
  </si>
  <si>
    <t>O3 - Analyser l’organisation fonctionnelle et structurelle d’un produit</t>
  </si>
  <si>
    <t>O5 - Imaginer une solution, répondre à un besoin</t>
  </si>
  <si>
    <t>O6 - Préparer une simulation et exploiter les résultats pour prédire un fonctionnement, valider une performance ou une solution</t>
  </si>
  <si>
    <t>O7 - Expérimenter et réaliser des prototypes ou des maquettes</t>
  </si>
  <si>
    <t>Le Développement Durable</t>
  </si>
  <si>
    <t>semaime</t>
  </si>
  <si>
    <t>heure</t>
  </si>
  <si>
    <t>h CE</t>
  </si>
  <si>
    <t>h GR</t>
  </si>
  <si>
    <t>h EVAL</t>
  </si>
  <si>
    <t>Horaire élève Classe Entière</t>
  </si>
  <si>
    <t>Horaire élève Groupe</t>
  </si>
  <si>
    <t>2.4.1. Typologie des chaînes d’information</t>
  </si>
  <si>
    <t>page</t>
  </si>
  <si>
    <t>2.3.1. Typologie des chaînes de puissance</t>
  </si>
  <si>
    <t>- captation d’énergie ;</t>
  </si>
  <si>
    <t>- stockage, transport, distribution ;</t>
  </si>
  <si>
    <t>- conversion, transformation ;</t>
  </si>
  <si>
    <t>- modulation, adaptation, transmission.</t>
  </si>
  <si>
    <t>* Notion de chaîne de puissance.</t>
  </si>
  <si>
    <t>* Principales fonctions relatives à la chaîne de puissance :</t>
  </si>
  <si>
    <t>* Caractérisation des fonctions.</t>
  </si>
  <si>
    <t>* Représentation graphique d’une chaîne de puissance.</t>
  </si>
  <si>
    <t>* Notion de chaîne d’information.</t>
  </si>
  <si>
    <t>* Représentation graphique d’une chaîne d’information.</t>
  </si>
  <si>
    <t xml:space="preserve">* Principales fonctions relatives à la chaîne d’information : </t>
  </si>
  <si>
    <t>acquérir, traiter, communiquer.</t>
  </si>
  <si>
    <r>
      <t xml:space="preserve">2.4. Approche </t>
    </r>
    <r>
      <rPr>
        <b/>
        <u/>
        <sz val="14"/>
        <color rgb="FF000000"/>
        <rFont val="Calibri"/>
        <family val="2"/>
        <scheme val="minor"/>
      </rPr>
      <t>fonctionnelle</t>
    </r>
    <r>
      <rPr>
        <b/>
        <sz val="14"/>
        <color rgb="FF000000"/>
        <rFont val="Calibri"/>
        <family val="2"/>
        <scheme val="minor"/>
      </rPr>
      <t xml:space="preserve"> et structurelle d’une chaîne d’information</t>
    </r>
  </si>
  <si>
    <r>
      <t xml:space="preserve">2.3. Approche </t>
    </r>
    <r>
      <rPr>
        <b/>
        <u/>
        <sz val="14"/>
        <color rgb="FF000000"/>
        <rFont val="Calibri"/>
        <family val="2"/>
        <scheme val="minor"/>
      </rPr>
      <t>fonctionnelle</t>
    </r>
    <r>
      <rPr>
        <b/>
        <sz val="14"/>
        <color rgb="FF000000"/>
        <rFont val="Calibri"/>
        <family val="2"/>
        <scheme val="minor"/>
      </rPr>
      <t xml:space="preserve"> et structurelle des chaînes de puissance</t>
    </r>
  </si>
  <si>
    <t>La Chaine d'Information</t>
  </si>
  <si>
    <t>La Chaine de Puissance</t>
  </si>
  <si>
    <t>Etude des Structures</t>
  </si>
  <si>
    <t>O1 - Caractériser des produits en privilégiant un usage raisonné du point de vue développement durable</t>
  </si>
  <si>
    <t>Applications Pratiques</t>
  </si>
  <si>
    <t>Cours</t>
  </si>
  <si>
    <t>Les 20 Compétences</t>
  </si>
  <si>
    <t>O1</t>
  </si>
  <si>
    <t>O3</t>
  </si>
  <si>
    <t>O4</t>
  </si>
  <si>
    <t>O5</t>
  </si>
  <si>
    <t>O6</t>
  </si>
  <si>
    <t>O7</t>
  </si>
  <si>
    <t>1. Principes de conception des produits et développement durable</t>
  </si>
  <si>
    <t>1.5.2. Mise à disposition des ressources</t>
  </si>
  <si>
    <t>1.5 Approche environnementale</t>
  </si>
  <si>
    <t>1.5.3. Utilisation raisonnée des ressources</t>
  </si>
  <si>
    <t>Programme
(connaissances associées)</t>
  </si>
  <si>
    <t>2. Approche fonctionnelle et structurelle des produits</t>
  </si>
  <si>
    <t>2.1. Représentation des flux MEI</t>
  </si>
  <si>
    <t>2.2. Approche fonctionnelle et structurelle des ossatures et des enveloppes</t>
  </si>
  <si>
    <t>2.2.1. Typologie des enveloppes</t>
  </si>
  <si>
    <t>2.2.2. Typologie des ossatures</t>
  </si>
  <si>
    <t>2.3. Approche fonctionnelle et structurelle des chaînes de puissance</t>
  </si>
  <si>
    <t>2.3.2. Stockage d’énergie</t>
  </si>
  <si>
    <t>2.3.3. Conversion de puissance</t>
  </si>
  <si>
    <t>2.3.4. Modulation de puissance</t>
  </si>
  <si>
    <t>2.3.5. Adaptation de puissance</t>
  </si>
  <si>
    <t>2.3.6. Transmission de puissance</t>
  </si>
  <si>
    <t>2.4. Approche fonctionnelle et structurelle d’une chaîne d’information</t>
  </si>
  <si>
    <t>2.4.2. Acquisition et restitution de l’information</t>
  </si>
  <si>
    <t>2.4.3. Codage et traitement de l’information</t>
  </si>
  <si>
    <t>2.4.4. Transmission de l’information</t>
  </si>
  <si>
    <t>2.4.5. Structure d’une application logicielle</t>
  </si>
  <si>
    <t>3. Approche comportementale des produits</t>
  </si>
  <si>
    <t>Page BO
fichier PDF</t>
  </si>
  <si>
    <t>3.1.1. Progiciels de simulation</t>
  </si>
  <si>
    <t>3.1. Modélisations et simulations</t>
  </si>
  <si>
    <t>3.1.2. Paramétrage d’un modèle</t>
  </si>
  <si>
    <t>25/26</t>
  </si>
  <si>
    <t>28/29</t>
  </si>
  <si>
    <t>3.1.3. Paramétrage d’une simulation</t>
  </si>
  <si>
    <t>3.1.4. Post-traitement et analyse des résultats</t>
  </si>
  <si>
    <t>3.2. Comportement mécanique des produits</t>
  </si>
  <si>
    <t>3.2.1. Concept de mouvement</t>
  </si>
  <si>
    <t>3.2.2. Concept d'équilibre</t>
  </si>
  <si>
    <t>3.2.3. Concept de résistance</t>
  </si>
  <si>
    <t>3.3. Comportement énergétique des produits</t>
  </si>
  <si>
    <t>3.4. Comportement informationnel des produits</t>
  </si>
  <si>
    <t>2 et 3</t>
  </si>
  <si>
    <t>3.4.1. Nature et représentation de l’information</t>
  </si>
  <si>
    <t>3.4.2. Description et simulation comportementale de l’information</t>
  </si>
  <si>
    <t>3.4.3. Inter-opérabilité des produits</t>
  </si>
  <si>
    <t>35/36</t>
  </si>
  <si>
    <t>3.4.4. Comportement des systèmes régulés ou asservis</t>
  </si>
  <si>
    <t>4. Éco-conception des produits</t>
  </si>
  <si>
    <t>4.1.2. Outils de représentation schématique</t>
  </si>
  <si>
    <t>4.1. Outils de représentation du réel</t>
  </si>
  <si>
    <t>4.3. Conception des produits</t>
  </si>
  <si>
    <t>4.3.1. Les réseaux intelligents</t>
  </si>
  <si>
    <t>40/41/42</t>
  </si>
  <si>
    <t>4.3.3. Efficacité énergétique passive et active d'un produit</t>
  </si>
  <si>
    <t>4.3.5. Conception informationnelle des produits</t>
  </si>
  <si>
    <t>5. Solutions constructives</t>
  </si>
  <si>
    <t>5.2. Constituants de puissance</t>
  </si>
  <si>
    <t>5.2.3. Transmetteurs des mouvements</t>
  </si>
  <si>
    <t>48/49</t>
  </si>
  <si>
    <t>6. Prototypage et expérimentations</t>
  </si>
  <si>
    <t>6.2. Expérimentations et essais</t>
  </si>
  <si>
    <r>
      <t xml:space="preserve">Taxo
</t>
    </r>
    <r>
      <rPr>
        <sz val="10"/>
        <color theme="1"/>
        <rFont val="Wingdings"/>
        <charset val="2"/>
      </rPr>
      <t>â</t>
    </r>
  </si>
  <si>
    <r>
      <rPr>
        <sz val="14"/>
        <color theme="1"/>
        <rFont val="Wingdings"/>
        <charset val="2"/>
      </rPr>
      <t>ß</t>
    </r>
    <r>
      <rPr>
        <sz val="14"/>
        <color theme="1"/>
        <rFont val="Calibri"/>
        <family val="2"/>
      </rPr>
      <t xml:space="preserve"> items du programme</t>
    </r>
  </si>
  <si>
    <t>1.5
2.1</t>
  </si>
  <si>
    <t>1
2.1
4.3</t>
  </si>
  <si>
    <t>1.5
4</t>
  </si>
  <si>
    <t>2.3
2.4
3
5.2</t>
  </si>
  <si>
    <t>2.1
6.2</t>
  </si>
  <si>
    <t>1.5
3.1
3.3
4
5.2</t>
  </si>
  <si>
    <t>2
5.2</t>
  </si>
  <si>
    <t>1.5
2.3
2.4
4
5.2</t>
  </si>
  <si>
    <t>4.3
5.2
6.2</t>
  </si>
  <si>
    <t>2
4.1</t>
  </si>
  <si>
    <t>4.1
6.2</t>
  </si>
  <si>
    <t>2
4.1
4.3
5.2</t>
  </si>
  <si>
    <t>2.3
2.4
3.4
4.3</t>
  </si>
  <si>
    <t>2
4.3
5.2
6.2</t>
  </si>
  <si>
    <t>heures</t>
  </si>
  <si>
    <t>Nb heures</t>
  </si>
  <si>
    <t>semaines</t>
  </si>
  <si>
    <t>Nb semaines</t>
  </si>
  <si>
    <t>Projet IT 3ème trimestres = 36 heures</t>
  </si>
  <si>
    <t>M</t>
  </si>
  <si>
    <t>E</t>
  </si>
  <si>
    <t>I</t>
  </si>
  <si>
    <t>Tryptique MEI (Matière Energie Information)</t>
  </si>
  <si>
    <t>Matière</t>
  </si>
  <si>
    <t>Energie</t>
  </si>
  <si>
    <t>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</si>
</sst>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10"/>
      <color theme="1"/>
      <name val="Arial"/>
      <family val="2"/>
    </font>
    <font>
      <u/>
      <sz val="10"/>
      <color indexed="12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rgb="FFC00000"/>
      <name val="Calibri"/>
      <family val="2"/>
      <scheme val="minor"/>
    </font>
    <font>
      <b/>
      <sz val="12"/>
      <name val="Symbol"/>
      <family val="1"/>
      <charset val="2"/>
    </font>
    <font>
      <b/>
      <sz val="11"/>
      <color rgb="FFFF0000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4"/>
      <color rgb="FF002060"/>
      <name val="Arial"/>
      <family val="2"/>
    </font>
    <font>
      <b/>
      <sz val="14"/>
      <name val="Calibri"/>
      <family val="2"/>
      <scheme val="minor"/>
    </font>
    <font>
      <sz val="20"/>
      <name val="Arial"/>
      <family val="2"/>
    </font>
    <font>
      <sz val="24"/>
      <name val="Arial"/>
      <family val="2"/>
    </font>
    <font>
      <sz val="36"/>
      <name val="Arial"/>
      <family val="2"/>
    </font>
    <font>
      <b/>
      <sz val="3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rgb="FF0062AC"/>
      <name val="Calibri"/>
      <family val="2"/>
      <scheme val="minor"/>
    </font>
    <font>
      <b/>
      <sz val="28"/>
      <color rgb="FFC0000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Liberation Sans"/>
    </font>
    <font>
      <b/>
      <sz val="48"/>
      <color rgb="FFC0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name val="Arial"/>
      <family val="2"/>
    </font>
    <font>
      <b/>
      <sz val="18"/>
      <color rgb="FF0070C0"/>
      <name val="Arial"/>
      <family val="2"/>
    </font>
    <font>
      <b/>
      <sz val="18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name val="Arial"/>
      <family val="2"/>
    </font>
    <font>
      <b/>
      <sz val="12"/>
      <color rgb="FF00000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28"/>
      <color theme="1"/>
      <name val="Arial"/>
      <family val="2"/>
    </font>
    <font>
      <b/>
      <sz val="2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8"/>
      <color indexed="81"/>
      <name val="Tahoma"/>
      <family val="2"/>
    </font>
    <font>
      <b/>
      <sz val="16"/>
      <color theme="1"/>
      <name val="Arial"/>
      <family val="2"/>
    </font>
    <font>
      <b/>
      <sz val="11"/>
      <color rgb="FFC00000"/>
      <name val="Arial"/>
      <family val="2"/>
    </font>
    <font>
      <b/>
      <sz val="10"/>
      <color rgb="FFC00000"/>
      <name val="Arial"/>
      <family val="2"/>
    </font>
    <font>
      <b/>
      <sz val="14"/>
      <color rgb="FFC00000"/>
      <name val="Arial"/>
      <family val="2"/>
    </font>
    <font>
      <sz val="14"/>
      <color theme="1"/>
      <name val="Arial"/>
      <family val="2"/>
    </font>
    <font>
      <b/>
      <sz val="26"/>
      <color rgb="FF0070C0"/>
      <name val="Arial"/>
      <family val="2"/>
    </font>
    <font>
      <sz val="9"/>
      <color theme="1"/>
      <name val="Arial"/>
      <family val="2"/>
    </font>
    <font>
      <b/>
      <sz val="26"/>
      <color rgb="FF0070C0"/>
      <name val="Calibri"/>
      <family val="2"/>
      <scheme val="minor"/>
    </font>
    <font>
      <sz val="10"/>
      <color theme="1"/>
      <name val="Wingdings"/>
      <charset val="2"/>
    </font>
    <font>
      <sz val="14"/>
      <color theme="1"/>
      <name val="Calibri"/>
      <family val="2"/>
      <charset val="2"/>
    </font>
    <font>
      <sz val="14"/>
      <color theme="1"/>
      <name val="Wingdings"/>
      <charset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2"/>
      <color rgb="FFC00000"/>
      <name val="Arial"/>
      <family val="2"/>
    </font>
    <font>
      <sz val="18"/>
      <name val="Arial"/>
      <family val="2"/>
    </font>
    <font>
      <b/>
      <sz val="11"/>
      <color indexed="81"/>
      <name val="Tahoma"/>
      <family val="2"/>
    </font>
    <font>
      <sz val="22"/>
      <name val="Arial"/>
      <family val="2"/>
    </font>
    <font>
      <b/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171BC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theme="4" tint="0.79998168889431442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/>
  </cellStyleXfs>
  <cellXfs count="695">
    <xf numFmtId="0" fontId="0" fillId="0" borderId="0" xfId="0"/>
    <xf numFmtId="0" fontId="2" fillId="0" borderId="0" xfId="2" applyFont="1"/>
    <xf numFmtId="0" fontId="12" fillId="0" borderId="1" xfId="2" applyFont="1" applyBorder="1"/>
    <xf numFmtId="0" fontId="12" fillId="0" borderId="2" xfId="2" applyFont="1" applyBorder="1"/>
    <xf numFmtId="0" fontId="12" fillId="0" borderId="3" xfId="2" applyFont="1" applyBorder="1"/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0" fontId="20" fillId="0" borderId="0" xfId="0" applyFont="1"/>
    <xf numFmtId="0" fontId="19" fillId="0" borderId="44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49" fontId="16" fillId="7" borderId="3" xfId="0" applyNumberFormat="1" applyFont="1" applyFill="1" applyBorder="1" applyAlignment="1">
      <alignment horizontal="center" vertical="center"/>
    </xf>
    <xf numFmtId="49" fontId="16" fillId="7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5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2" fillId="0" borderId="0" xfId="0" applyFont="1"/>
    <xf numFmtId="49" fontId="16" fillId="8" borderId="3" xfId="0" applyNumberFormat="1" applyFont="1" applyFill="1" applyBorder="1" applyAlignment="1">
      <alignment horizontal="center" vertical="center"/>
    </xf>
    <xf numFmtId="49" fontId="16" fillId="8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6" fillId="0" borderId="0" xfId="0" applyFont="1"/>
    <xf numFmtId="0" fontId="14" fillId="0" borderId="0" xfId="0" applyFont="1"/>
    <xf numFmtId="0" fontId="2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9" borderId="10" xfId="0" applyFont="1" applyFill="1" applyBorder="1" applyAlignment="1">
      <alignment horizontal="right" vertical="center"/>
    </xf>
    <xf numFmtId="0" fontId="2" fillId="9" borderId="17" xfId="0" applyFont="1" applyFill="1" applyBorder="1" applyAlignment="1">
      <alignment horizontal="right" vertical="center"/>
    </xf>
    <xf numFmtId="0" fontId="2" fillId="9" borderId="36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4" fillId="0" borderId="5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13" xfId="0" applyBorder="1"/>
    <xf numFmtId="0" fontId="26" fillId="0" borderId="13" xfId="0" applyFont="1" applyBorder="1"/>
    <xf numFmtId="0" fontId="2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19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right" vertical="center"/>
    </xf>
    <xf numFmtId="0" fontId="24" fillId="0" borderId="26" xfId="0" applyFont="1" applyBorder="1" applyAlignment="1">
      <alignment horizontal="center" vertical="center"/>
    </xf>
    <xf numFmtId="0" fontId="29" fillId="9" borderId="11" xfId="0" applyFont="1" applyFill="1" applyBorder="1" applyAlignment="1">
      <alignment horizontal="center" vertical="center"/>
    </xf>
    <xf numFmtId="0" fontId="29" fillId="9" borderId="18" xfId="0" applyFont="1" applyFill="1" applyBorder="1" applyAlignment="1">
      <alignment horizontal="center" vertical="center"/>
    </xf>
    <xf numFmtId="0" fontId="29" fillId="9" borderId="37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49" fontId="16" fillId="10" borderId="3" xfId="0" applyNumberFormat="1" applyFont="1" applyFill="1" applyBorder="1" applyAlignment="1">
      <alignment horizontal="center" vertical="center"/>
    </xf>
    <xf numFmtId="49" fontId="16" fillId="10" borderId="5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3" fillId="4" borderId="49" xfId="2" applyFont="1" applyFill="1" applyBorder="1" applyAlignment="1">
      <alignment horizontal="center" vertical="center" wrapText="1"/>
    </xf>
    <xf numFmtId="0" fontId="13" fillId="4" borderId="48" xfId="2" applyFont="1" applyFill="1" applyBorder="1" applyAlignment="1">
      <alignment horizontal="center" vertical="center" wrapText="1"/>
    </xf>
    <xf numFmtId="0" fontId="13" fillId="4" borderId="11" xfId="2" applyFont="1" applyFill="1" applyBorder="1" applyAlignment="1">
      <alignment horizontal="center" vertical="center" wrapText="1"/>
    </xf>
    <xf numFmtId="0" fontId="13" fillId="4" borderId="8" xfId="2" applyFont="1" applyFill="1" applyBorder="1" applyAlignment="1">
      <alignment horizontal="center" vertical="center" wrapText="1"/>
    </xf>
    <xf numFmtId="0" fontId="13" fillId="4" borderId="46" xfId="2" applyFont="1" applyFill="1" applyBorder="1" applyAlignment="1">
      <alignment horizontal="center" vertical="center" wrapText="1"/>
    </xf>
    <xf numFmtId="0" fontId="13" fillId="4" borderId="7" xfId="2" applyFont="1" applyFill="1" applyBorder="1" applyAlignment="1">
      <alignment horizontal="center" vertical="center" wrapText="1"/>
    </xf>
    <xf numFmtId="0" fontId="11" fillId="0" borderId="41" xfId="2" applyFont="1" applyBorder="1" applyAlignment="1">
      <alignment horizontal="center" vertical="center" wrapText="1"/>
    </xf>
    <xf numFmtId="0" fontId="31" fillId="0" borderId="42" xfId="2" applyFont="1" applyBorder="1" applyAlignment="1">
      <alignment vertical="center" wrapText="1"/>
    </xf>
    <xf numFmtId="0" fontId="31" fillId="0" borderId="52" xfId="2" applyFont="1" applyBorder="1" applyAlignment="1">
      <alignment vertical="center" wrapText="1"/>
    </xf>
    <xf numFmtId="0" fontId="33" fillId="0" borderId="40" xfId="2" applyFont="1" applyBorder="1" applyAlignment="1">
      <alignment vertical="center" wrapText="1"/>
    </xf>
    <xf numFmtId="0" fontId="34" fillId="0" borderId="40" xfId="2" applyFont="1" applyBorder="1" applyAlignment="1">
      <alignment horizontal="center" vertical="center" wrapText="1"/>
    </xf>
    <xf numFmtId="0" fontId="0" fillId="0" borderId="17" xfId="0" applyBorder="1"/>
    <xf numFmtId="0" fontId="13" fillId="16" borderId="39" xfId="2" applyFont="1" applyFill="1" applyBorder="1" applyAlignment="1">
      <alignment horizontal="center" vertical="center" wrapText="1"/>
    </xf>
    <xf numFmtId="0" fontId="36" fillId="22" borderId="35" xfId="2" applyFont="1" applyFill="1" applyBorder="1" applyAlignment="1">
      <alignment horizontal="center" vertical="center" wrapText="1"/>
    </xf>
    <xf numFmtId="0" fontId="35" fillId="22" borderId="38" xfId="2" applyFont="1" applyFill="1" applyBorder="1" applyAlignment="1">
      <alignment horizontal="center" vertical="center" wrapText="1"/>
    </xf>
    <xf numFmtId="0" fontId="36" fillId="22" borderId="38" xfId="2" applyFont="1" applyFill="1" applyBorder="1" applyAlignment="1">
      <alignment horizontal="center" vertical="center" wrapText="1"/>
    </xf>
    <xf numFmtId="0" fontId="13" fillId="23" borderId="18" xfId="2" applyFont="1" applyFill="1" applyBorder="1" applyAlignment="1">
      <alignment horizontal="center" vertical="center" wrapText="1"/>
    </xf>
    <xf numFmtId="0" fontId="1" fillId="23" borderId="16" xfId="2" applyFont="1" applyFill="1" applyBorder="1" applyAlignment="1">
      <alignment horizontal="center" vertical="center" wrapText="1"/>
    </xf>
    <xf numFmtId="0" fontId="1" fillId="23" borderId="17" xfId="2" applyFont="1" applyFill="1" applyBorder="1" applyAlignment="1">
      <alignment horizontal="center" vertical="center" wrapText="1"/>
    </xf>
    <xf numFmtId="0" fontId="13" fillId="23" borderId="17" xfId="2" applyFont="1" applyFill="1" applyBorder="1" applyAlignment="1">
      <alignment horizontal="center" vertical="center" wrapText="1"/>
    </xf>
    <xf numFmtId="0" fontId="37" fillId="23" borderId="17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 applyAlignment="1">
      <alignment horizontal="left" vertical="center"/>
    </xf>
    <xf numFmtId="0" fontId="45" fillId="0" borderId="0" xfId="2" applyFont="1"/>
    <xf numFmtId="0" fontId="45" fillId="0" borderId="0" xfId="2" applyFont="1" applyAlignment="1">
      <alignment horizontal="center"/>
    </xf>
    <xf numFmtId="0" fontId="45" fillId="0" borderId="0" xfId="2" applyFont="1" applyAlignment="1">
      <alignment horizontal="left"/>
    </xf>
    <xf numFmtId="0" fontId="47" fillId="0" borderId="0" xfId="2" applyFont="1"/>
    <xf numFmtId="0" fontId="45" fillId="0" borderId="0" xfId="2" applyFont="1" applyAlignment="1">
      <alignment vertical="center" wrapText="1"/>
    </xf>
    <xf numFmtId="0" fontId="45" fillId="0" borderId="0" xfId="2" applyFont="1" applyAlignment="1">
      <alignment horizontal="center" vertical="center"/>
    </xf>
    <xf numFmtId="0" fontId="45" fillId="0" borderId="0" xfId="2" applyFont="1" applyAlignment="1">
      <alignment horizontal="left" vertical="center"/>
    </xf>
    <xf numFmtId="0" fontId="46" fillId="0" borderId="0" xfId="2" applyFont="1" applyAlignment="1">
      <alignment horizontal="center" vertical="center"/>
    </xf>
    <xf numFmtId="0" fontId="48" fillId="0" borderId="0" xfId="2" applyFont="1" applyAlignment="1">
      <alignment vertical="center" wrapText="1"/>
    </xf>
    <xf numFmtId="0" fontId="49" fillId="0" borderId="0" xfId="0" applyFont="1"/>
    <xf numFmtId="0" fontId="50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5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4" fillId="0" borderId="24" xfId="0" applyFont="1" applyBorder="1" applyAlignment="1">
      <alignment horizontal="center" vertical="center"/>
    </xf>
    <xf numFmtId="49" fontId="16" fillId="3" borderId="3" xfId="0" applyNumberFormat="1" applyFont="1" applyFill="1" applyBorder="1" applyAlignment="1">
      <alignment horizontal="center" vertical="center"/>
    </xf>
    <xf numFmtId="49" fontId="16" fillId="3" borderId="5" xfId="0" applyNumberFormat="1" applyFont="1" applyFill="1" applyBorder="1" applyAlignment="1">
      <alignment horizontal="center" vertical="center"/>
    </xf>
    <xf numFmtId="49" fontId="16" fillId="25" borderId="3" xfId="0" applyNumberFormat="1" applyFont="1" applyFill="1" applyBorder="1" applyAlignment="1">
      <alignment horizontal="center" vertical="center"/>
    </xf>
    <xf numFmtId="49" fontId="16" fillId="24" borderId="3" xfId="0" applyNumberFormat="1" applyFont="1" applyFill="1" applyBorder="1" applyAlignment="1">
      <alignment horizontal="center" vertical="center"/>
    </xf>
    <xf numFmtId="49" fontId="16" fillId="24" borderId="5" xfId="0" applyNumberFormat="1" applyFont="1" applyFill="1" applyBorder="1" applyAlignment="1">
      <alignment horizontal="center" vertical="center"/>
    </xf>
    <xf numFmtId="49" fontId="16" fillId="11" borderId="3" xfId="0" applyNumberFormat="1" applyFont="1" applyFill="1" applyBorder="1" applyAlignment="1">
      <alignment horizontal="center" vertical="center"/>
    </xf>
    <xf numFmtId="49" fontId="16" fillId="11" borderId="5" xfId="0" applyNumberFormat="1" applyFont="1" applyFill="1" applyBorder="1" applyAlignment="1">
      <alignment horizontal="center" vertical="center"/>
    </xf>
    <xf numFmtId="0" fontId="52" fillId="26" borderId="17" xfId="0" applyFont="1" applyFill="1" applyBorder="1" applyAlignment="1">
      <alignment horizontal="center" vertical="center"/>
    </xf>
    <xf numFmtId="0" fontId="52" fillId="3" borderId="17" xfId="0" applyFont="1" applyFill="1" applyBorder="1" applyAlignment="1">
      <alignment horizontal="center" vertical="center"/>
    </xf>
    <xf numFmtId="0" fontId="52" fillId="25" borderId="17" xfId="0" applyFont="1" applyFill="1" applyBorder="1" applyAlignment="1">
      <alignment horizontal="center" vertical="center"/>
    </xf>
    <xf numFmtId="0" fontId="52" fillId="10" borderId="17" xfId="0" applyFont="1" applyFill="1" applyBorder="1" applyAlignment="1">
      <alignment horizontal="center" vertical="center"/>
    </xf>
    <xf numFmtId="0" fontId="52" fillId="7" borderId="17" xfId="0" applyFont="1" applyFill="1" applyBorder="1" applyAlignment="1">
      <alignment horizontal="center" vertical="center"/>
    </xf>
    <xf numFmtId="0" fontId="52" fillId="8" borderId="17" xfId="0" applyFont="1" applyFill="1" applyBorder="1" applyAlignment="1">
      <alignment horizontal="center" vertical="center"/>
    </xf>
    <xf numFmtId="0" fontId="52" fillId="11" borderId="17" xfId="0" applyFont="1" applyFill="1" applyBorder="1" applyAlignment="1">
      <alignment horizontal="center" vertical="center"/>
    </xf>
    <xf numFmtId="49" fontId="12" fillId="3" borderId="10" xfId="2" applyNumberFormat="1" applyFont="1" applyFill="1" applyBorder="1" applyAlignment="1">
      <alignment horizontal="center" vertical="center" textRotation="75"/>
    </xf>
    <xf numFmtId="49" fontId="12" fillId="24" borderId="17" xfId="2" applyNumberFormat="1" applyFont="1" applyFill="1" applyBorder="1" applyAlignment="1">
      <alignment horizontal="center" vertical="center" textRotation="75"/>
    </xf>
    <xf numFmtId="49" fontId="12" fillId="25" borderId="17" xfId="2" applyNumberFormat="1" applyFont="1" applyFill="1" applyBorder="1" applyAlignment="1">
      <alignment horizontal="center" vertical="center" textRotation="75"/>
    </xf>
    <xf numFmtId="49" fontId="12" fillId="10" borderId="17" xfId="2" applyNumberFormat="1" applyFont="1" applyFill="1" applyBorder="1" applyAlignment="1">
      <alignment horizontal="center" vertical="center" textRotation="75"/>
    </xf>
    <xf numFmtId="49" fontId="12" fillId="7" borderId="17" xfId="2" applyNumberFormat="1" applyFont="1" applyFill="1" applyBorder="1" applyAlignment="1">
      <alignment horizontal="center" vertical="center" textRotation="75"/>
    </xf>
    <xf numFmtId="49" fontId="12" fillId="8" borderId="17" xfId="2" applyNumberFormat="1" applyFont="1" applyFill="1" applyBorder="1" applyAlignment="1">
      <alignment horizontal="center" vertical="center" textRotation="75"/>
    </xf>
    <xf numFmtId="49" fontId="12" fillId="11" borderId="36" xfId="2" applyNumberFormat="1" applyFont="1" applyFill="1" applyBorder="1" applyAlignment="1">
      <alignment horizontal="center" vertical="center" textRotation="75"/>
    </xf>
    <xf numFmtId="0" fontId="2" fillId="0" borderId="4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30" fillId="24" borderId="31" xfId="0" applyFont="1" applyFill="1" applyBorder="1" applyAlignment="1">
      <alignment horizontal="center" vertical="center"/>
    </xf>
    <xf numFmtId="0" fontId="30" fillId="25" borderId="31" xfId="0" applyFont="1" applyFill="1" applyBorder="1" applyAlignment="1">
      <alignment horizontal="center" vertical="center"/>
    </xf>
    <xf numFmtId="0" fontId="39" fillId="0" borderId="49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 wrapText="1"/>
    </xf>
    <xf numFmtId="0" fontId="5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/>
    </xf>
    <xf numFmtId="49" fontId="12" fillId="27" borderId="17" xfId="2" applyNumberFormat="1" applyFont="1" applyFill="1" applyBorder="1" applyAlignment="1">
      <alignment horizontal="center" vertical="center" textRotation="75"/>
    </xf>
    <xf numFmtId="0" fontId="52" fillId="27" borderId="17" xfId="0" applyFont="1" applyFill="1" applyBorder="1" applyAlignment="1">
      <alignment horizontal="center" vertical="center"/>
    </xf>
    <xf numFmtId="49" fontId="16" fillId="27" borderId="3" xfId="0" applyNumberFormat="1" applyFont="1" applyFill="1" applyBorder="1" applyAlignment="1">
      <alignment horizontal="center" vertical="center"/>
    </xf>
    <xf numFmtId="49" fontId="16" fillId="27" borderId="5" xfId="0" applyNumberFormat="1" applyFont="1" applyFill="1" applyBorder="1" applyAlignment="1">
      <alignment horizontal="center" vertical="center"/>
    </xf>
    <xf numFmtId="0" fontId="25" fillId="28" borderId="13" xfId="0" applyFont="1" applyFill="1" applyBorder="1" applyAlignment="1">
      <alignment horizontal="center" vertical="center" wrapText="1"/>
    </xf>
    <xf numFmtId="0" fontId="0" fillId="28" borderId="0" xfId="0" applyFill="1" applyAlignment="1">
      <alignment horizontal="center" vertical="center"/>
    </xf>
    <xf numFmtId="0" fontId="62" fillId="0" borderId="36" xfId="0" applyFont="1" applyFill="1" applyBorder="1" applyAlignment="1">
      <alignment horizontal="right" vertical="center" textRotation="75" wrapText="1"/>
    </xf>
    <xf numFmtId="0" fontId="62" fillId="0" borderId="32" xfId="0" applyFont="1" applyFill="1" applyBorder="1" applyAlignment="1">
      <alignment horizontal="right" vertical="center" textRotation="75" wrapText="1"/>
    </xf>
    <xf numFmtId="0" fontId="62" fillId="0" borderId="45" xfId="0" applyFont="1" applyFill="1" applyBorder="1" applyAlignment="1">
      <alignment horizontal="right" vertical="center" textRotation="75" wrapText="1"/>
    </xf>
    <xf numFmtId="0" fontId="67" fillId="30" borderId="17" xfId="0" applyFont="1" applyFill="1" applyBorder="1" applyAlignment="1">
      <alignment horizontal="center" vertical="center" wrapText="1"/>
    </xf>
    <xf numFmtId="0" fontId="63" fillId="32" borderId="58" xfId="0" applyFont="1" applyFill="1" applyBorder="1" applyAlignment="1">
      <alignment horizontal="center" vertical="center"/>
    </xf>
    <xf numFmtId="0" fontId="63" fillId="32" borderId="55" xfId="0" applyFont="1" applyFill="1" applyBorder="1" applyAlignment="1">
      <alignment horizontal="center" vertical="center"/>
    </xf>
    <xf numFmtId="0" fontId="63" fillId="32" borderId="16" xfId="0" applyFont="1" applyFill="1" applyBorder="1" applyAlignment="1">
      <alignment horizontal="center" vertical="center"/>
    </xf>
    <xf numFmtId="0" fontId="63" fillId="15" borderId="58" xfId="0" applyFont="1" applyFill="1" applyBorder="1" applyAlignment="1">
      <alignment horizontal="center" vertical="center"/>
    </xf>
    <xf numFmtId="0" fontId="63" fillId="15" borderId="55" xfId="0" applyFont="1" applyFill="1" applyBorder="1" applyAlignment="1">
      <alignment horizontal="center" vertical="center"/>
    </xf>
    <xf numFmtId="0" fontId="63" fillId="15" borderId="16" xfId="0" applyFont="1" applyFill="1" applyBorder="1" applyAlignment="1">
      <alignment horizontal="center" vertical="center"/>
    </xf>
    <xf numFmtId="0" fontId="63" fillId="31" borderId="58" xfId="0" applyFont="1" applyFill="1" applyBorder="1" applyAlignment="1">
      <alignment horizontal="center" vertical="center"/>
    </xf>
    <xf numFmtId="0" fontId="63" fillId="31" borderId="55" xfId="0" applyFont="1" applyFill="1" applyBorder="1" applyAlignment="1">
      <alignment horizontal="center" vertical="center"/>
    </xf>
    <xf numFmtId="0" fontId="63" fillId="31" borderId="16" xfId="0" applyFont="1" applyFill="1" applyBorder="1" applyAlignment="1">
      <alignment horizontal="center" vertical="center"/>
    </xf>
    <xf numFmtId="0" fontId="63" fillId="30" borderId="58" xfId="0" applyFont="1" applyFill="1" applyBorder="1" applyAlignment="1">
      <alignment horizontal="center" vertical="center"/>
    </xf>
    <xf numFmtId="0" fontId="63" fillId="30" borderId="55" xfId="0" applyFont="1" applyFill="1" applyBorder="1" applyAlignment="1">
      <alignment horizontal="center" vertical="center"/>
    </xf>
    <xf numFmtId="0" fontId="63" fillId="30" borderId="16" xfId="0" applyFont="1" applyFill="1" applyBorder="1" applyAlignment="1">
      <alignment horizontal="center" vertical="center"/>
    </xf>
    <xf numFmtId="0" fontId="63" fillId="30" borderId="17" xfId="0" applyFont="1" applyFill="1" applyBorder="1" applyAlignment="1">
      <alignment horizontal="center" vertical="center"/>
    </xf>
    <xf numFmtId="0" fontId="66" fillId="2" borderId="17" xfId="0" applyFont="1" applyFill="1" applyBorder="1" applyAlignment="1">
      <alignment vertical="center" wrapText="1"/>
    </xf>
    <xf numFmtId="0" fontId="66" fillId="0" borderId="17" xfId="0" applyFont="1" applyBorder="1" applyAlignment="1">
      <alignment vertical="center" wrapText="1"/>
    </xf>
    <xf numFmtId="0" fontId="66" fillId="2" borderId="17" xfId="0" applyFont="1" applyFill="1" applyBorder="1" applyAlignment="1">
      <alignment horizontal="left" vertical="center" wrapText="1"/>
    </xf>
    <xf numFmtId="0" fontId="66" fillId="0" borderId="17" xfId="0" applyFont="1" applyBorder="1" applyAlignment="1">
      <alignment horizontal="left" vertical="center" wrapText="1"/>
    </xf>
    <xf numFmtId="0" fontId="71" fillId="2" borderId="17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1" fillId="0" borderId="17" xfId="0" applyFont="1" applyBorder="1" applyAlignment="1">
      <alignment horizontal="center" vertical="center" wrapText="1"/>
    </xf>
    <xf numFmtId="0" fontId="72" fillId="2" borderId="17" xfId="0" applyFont="1" applyFill="1" applyBorder="1" applyAlignment="1">
      <alignment horizontal="center" vertical="center" wrapText="1"/>
    </xf>
    <xf numFmtId="0" fontId="72" fillId="0" borderId="17" xfId="0" applyFont="1" applyBorder="1" applyAlignment="1">
      <alignment horizontal="center" vertical="center" wrapText="1"/>
    </xf>
    <xf numFmtId="0" fontId="75" fillId="29" borderId="17" xfId="0" applyFont="1" applyFill="1" applyBorder="1" applyAlignment="1">
      <alignment horizontal="center" vertical="center"/>
    </xf>
    <xf numFmtId="0" fontId="75" fillId="2" borderId="17" xfId="0" applyFont="1" applyFill="1" applyBorder="1" applyAlignment="1">
      <alignment horizontal="center" vertical="center"/>
    </xf>
    <xf numFmtId="0" fontId="75" fillId="0" borderId="17" xfId="0" applyFont="1" applyFill="1" applyBorder="1" applyAlignment="1">
      <alignment horizontal="center" vertical="center"/>
    </xf>
    <xf numFmtId="0" fontId="66" fillId="0" borderId="38" xfId="0" applyFont="1" applyBorder="1" applyAlignment="1">
      <alignment vertical="center" wrapText="1"/>
    </xf>
    <xf numFmtId="0" fontId="71" fillId="0" borderId="38" xfId="0" applyFont="1" applyBorder="1" applyAlignment="1">
      <alignment horizontal="center" vertical="center" wrapText="1"/>
    </xf>
    <xf numFmtId="0" fontId="75" fillId="0" borderId="38" xfId="0" applyFont="1" applyFill="1" applyBorder="1" applyAlignment="1">
      <alignment horizontal="center" vertical="center"/>
    </xf>
    <xf numFmtId="0" fontId="66" fillId="2" borderId="40" xfId="0" applyFont="1" applyFill="1" applyBorder="1" applyAlignment="1">
      <alignment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5" fillId="29" borderId="40" xfId="0" applyFont="1" applyFill="1" applyBorder="1" applyAlignment="1">
      <alignment horizontal="center" vertical="center"/>
    </xf>
    <xf numFmtId="0" fontId="75" fillId="2" borderId="40" xfId="0" applyFont="1" applyFill="1" applyBorder="1" applyAlignment="1">
      <alignment horizontal="center" vertical="center"/>
    </xf>
    <xf numFmtId="0" fontId="66" fillId="2" borderId="38" xfId="0" applyFont="1" applyFill="1" applyBorder="1" applyAlignment="1">
      <alignment vertical="center" wrapText="1"/>
    </xf>
    <xf numFmtId="0" fontId="72" fillId="2" borderId="38" xfId="0" applyFont="1" applyFill="1" applyBorder="1" applyAlignment="1">
      <alignment horizontal="center" vertical="center" wrapText="1"/>
    </xf>
    <xf numFmtId="0" fontId="75" fillId="29" borderId="38" xfId="0" applyFont="1" applyFill="1" applyBorder="1" applyAlignment="1">
      <alignment horizontal="center" vertical="center"/>
    </xf>
    <xf numFmtId="0" fontId="75" fillId="2" borderId="38" xfId="0" applyFont="1" applyFill="1" applyBorder="1" applyAlignment="1">
      <alignment horizontal="center" vertical="center"/>
    </xf>
    <xf numFmtId="0" fontId="66" fillId="0" borderId="40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center" vertical="center" wrapText="1"/>
    </xf>
    <xf numFmtId="0" fontId="75" fillId="0" borderId="40" xfId="0" applyFont="1" applyFill="1" applyBorder="1" applyAlignment="1">
      <alignment horizontal="center" vertical="center"/>
    </xf>
    <xf numFmtId="0" fontId="72" fillId="0" borderId="38" xfId="0" applyFont="1" applyBorder="1" applyAlignment="1">
      <alignment horizontal="center" vertical="center" wrapText="1"/>
    </xf>
    <xf numFmtId="0" fontId="75" fillId="32" borderId="17" xfId="0" applyFont="1" applyFill="1" applyBorder="1" applyAlignment="1">
      <alignment horizontal="center" vertical="center"/>
    </xf>
    <xf numFmtId="0" fontId="75" fillId="32" borderId="40" xfId="0" applyFont="1" applyFill="1" applyBorder="1" applyAlignment="1">
      <alignment horizontal="center" vertical="center"/>
    </xf>
    <xf numFmtId="0" fontId="75" fillId="32" borderId="38" xfId="0" applyFont="1" applyFill="1" applyBorder="1" applyAlignment="1">
      <alignment horizontal="center" vertical="center"/>
    </xf>
    <xf numFmtId="0" fontId="75" fillId="32" borderId="58" xfId="0" applyFont="1" applyFill="1" applyBorder="1" applyAlignment="1">
      <alignment horizontal="center" vertical="center"/>
    </xf>
    <xf numFmtId="0" fontId="75" fillId="33" borderId="52" xfId="0" applyFont="1" applyFill="1" applyBorder="1" applyAlignment="1">
      <alignment horizontal="center" vertical="center"/>
    </xf>
    <xf numFmtId="0" fontId="75" fillId="0" borderId="45" xfId="0" applyFont="1" applyFill="1" applyBorder="1" applyAlignment="1">
      <alignment horizontal="center" vertical="center"/>
    </xf>
    <xf numFmtId="0" fontId="75" fillId="2" borderId="58" xfId="0" applyFont="1" applyFill="1" applyBorder="1" applyAlignment="1">
      <alignment horizontal="center" vertical="center"/>
    </xf>
    <xf numFmtId="0" fontId="75" fillId="0" borderId="58" xfId="0" applyFont="1" applyFill="1" applyBorder="1" applyAlignment="1">
      <alignment horizontal="center" vertical="center"/>
    </xf>
    <xf numFmtId="0" fontId="75" fillId="0" borderId="52" xfId="0" applyFont="1" applyFill="1" applyBorder="1" applyAlignment="1">
      <alignment horizontal="center" vertical="center"/>
    </xf>
    <xf numFmtId="0" fontId="75" fillId="2" borderId="52" xfId="0" applyFont="1" applyFill="1" applyBorder="1" applyAlignment="1">
      <alignment horizontal="center" vertical="center"/>
    </xf>
    <xf numFmtId="0" fontId="75" fillId="32" borderId="52" xfId="0" applyFont="1" applyFill="1" applyBorder="1" applyAlignment="1">
      <alignment horizontal="center" vertical="center"/>
    </xf>
    <xf numFmtId="0" fontId="75" fillId="29" borderId="29" xfId="0" applyFont="1" applyFill="1" applyBorder="1" applyAlignment="1">
      <alignment horizontal="center" vertical="center"/>
    </xf>
    <xf numFmtId="0" fontId="75" fillId="0" borderId="29" xfId="0" applyFont="1" applyFill="1" applyBorder="1" applyAlignment="1">
      <alignment horizontal="center" vertical="center"/>
    </xf>
    <xf numFmtId="0" fontId="75" fillId="29" borderId="30" xfId="0" applyFont="1" applyFill="1" applyBorder="1" applyAlignment="1">
      <alignment horizontal="center" vertical="center"/>
    </xf>
    <xf numFmtId="0" fontId="75" fillId="0" borderId="59" xfId="0" applyFont="1" applyFill="1" applyBorder="1" applyAlignment="1">
      <alignment horizontal="center" vertical="center"/>
    </xf>
    <xf numFmtId="0" fontId="75" fillId="0" borderId="30" xfId="0" applyFont="1" applyFill="1" applyBorder="1" applyAlignment="1">
      <alignment horizontal="center" vertical="center"/>
    </xf>
    <xf numFmtId="0" fontId="75" fillId="29" borderId="59" xfId="0" applyFont="1" applyFill="1" applyBorder="1" applyAlignment="1">
      <alignment horizontal="center" vertical="center"/>
    </xf>
    <xf numFmtId="0" fontId="75" fillId="29" borderId="58" xfId="0" applyFont="1" applyFill="1" applyBorder="1" applyAlignment="1">
      <alignment horizontal="center" vertical="center"/>
    </xf>
    <xf numFmtId="0" fontId="75" fillId="2" borderId="45" xfId="0" applyFont="1" applyFill="1" applyBorder="1" applyAlignment="1">
      <alignment horizontal="center" vertical="center"/>
    </xf>
    <xf numFmtId="0" fontId="75" fillId="2" borderId="29" xfId="0" applyFont="1" applyFill="1" applyBorder="1" applyAlignment="1">
      <alignment horizontal="center" vertical="center"/>
    </xf>
    <xf numFmtId="0" fontId="75" fillId="2" borderId="30" xfId="0" applyFont="1" applyFill="1" applyBorder="1" applyAlignment="1">
      <alignment horizontal="center" vertical="center"/>
    </xf>
    <xf numFmtId="0" fontId="75" fillId="2" borderId="59" xfId="0" applyFont="1" applyFill="1" applyBorder="1" applyAlignment="1">
      <alignment horizontal="center" vertical="center"/>
    </xf>
    <xf numFmtId="0" fontId="73" fillId="2" borderId="58" xfId="0" applyFont="1" applyFill="1" applyBorder="1" applyAlignment="1">
      <alignment horizontal="center" vertical="center" wrapText="1"/>
    </xf>
    <xf numFmtId="0" fontId="74" fillId="0" borderId="58" xfId="0" applyFont="1" applyBorder="1" applyAlignment="1">
      <alignment horizontal="center" vertical="center" wrapText="1"/>
    </xf>
    <xf numFmtId="0" fontId="74" fillId="2" borderId="52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74" fillId="2" borderId="58" xfId="0" applyFont="1" applyFill="1" applyBorder="1" applyAlignment="1">
      <alignment horizontal="center" vertical="center" wrapText="1"/>
    </xf>
    <xf numFmtId="0" fontId="73" fillId="0" borderId="58" xfId="0" applyFont="1" applyBorder="1" applyAlignment="1">
      <alignment horizontal="center" vertical="center" wrapText="1"/>
    </xf>
    <xf numFmtId="0" fontId="74" fillId="0" borderId="52" xfId="0" applyFont="1" applyBorder="1" applyAlignment="1">
      <alignment horizontal="center" vertical="center" wrapText="1"/>
    </xf>
    <xf numFmtId="0" fontId="74" fillId="2" borderId="45" xfId="0" applyFont="1" applyFill="1" applyBorder="1" applyAlignment="1">
      <alignment horizontal="center" vertical="center" wrapText="1"/>
    </xf>
    <xf numFmtId="16" fontId="74" fillId="0" borderId="58" xfId="0" applyNumberFormat="1" applyFont="1" applyBorder="1" applyAlignment="1">
      <alignment horizontal="center" vertical="center" wrapText="1"/>
    </xf>
    <xf numFmtId="0" fontId="74" fillId="0" borderId="45" xfId="0" applyFont="1" applyBorder="1" applyAlignment="1">
      <alignment horizontal="center" vertical="center" wrapText="1"/>
    </xf>
    <xf numFmtId="0" fontId="75" fillId="32" borderId="29" xfId="0" applyFont="1" applyFill="1" applyBorder="1" applyAlignment="1">
      <alignment horizontal="center" vertical="center"/>
    </xf>
    <xf numFmtId="0" fontId="75" fillId="32" borderId="30" xfId="0" applyFont="1" applyFill="1" applyBorder="1" applyAlignment="1">
      <alignment horizontal="center" vertical="center"/>
    </xf>
    <xf numFmtId="0" fontId="75" fillId="32" borderId="59" xfId="0" applyFont="1" applyFill="1" applyBorder="1" applyAlignment="1">
      <alignment horizontal="center" vertical="center"/>
    </xf>
    <xf numFmtId="0" fontId="77" fillId="29" borderId="17" xfId="0" applyFont="1" applyFill="1" applyBorder="1" applyAlignment="1">
      <alignment horizontal="center" vertical="center"/>
    </xf>
    <xf numFmtId="0" fontId="77" fillId="29" borderId="58" xfId="0" applyFont="1" applyFill="1" applyBorder="1" applyAlignment="1">
      <alignment horizontal="center" vertical="center"/>
    </xf>
    <xf numFmtId="0" fontId="77" fillId="0" borderId="17" xfId="0" applyFont="1" applyFill="1" applyBorder="1" applyAlignment="1">
      <alignment horizontal="center" vertical="center"/>
    </xf>
    <xf numFmtId="0" fontId="77" fillId="0" borderId="58" xfId="0" applyFont="1" applyFill="1" applyBorder="1" applyAlignment="1">
      <alignment horizontal="center" vertical="center"/>
    </xf>
    <xf numFmtId="0" fontId="77" fillId="29" borderId="40" xfId="0" applyFont="1" applyFill="1" applyBorder="1" applyAlignment="1">
      <alignment horizontal="center" vertical="center"/>
    </xf>
    <xf numFmtId="0" fontId="77" fillId="29" borderId="52" xfId="0" applyFont="1" applyFill="1" applyBorder="1" applyAlignment="1">
      <alignment horizontal="center" vertical="center"/>
    </xf>
    <xf numFmtId="0" fontId="77" fillId="0" borderId="38" xfId="0" applyFont="1" applyFill="1" applyBorder="1" applyAlignment="1">
      <alignment horizontal="center" vertical="center"/>
    </xf>
    <xf numFmtId="0" fontId="77" fillId="0" borderId="45" xfId="0" applyFont="1" applyFill="1" applyBorder="1" applyAlignment="1">
      <alignment horizontal="center" vertical="center"/>
    </xf>
    <xf numFmtId="0" fontId="77" fillId="0" borderId="40" xfId="0" applyFont="1" applyFill="1" applyBorder="1" applyAlignment="1">
      <alignment horizontal="center" vertical="center"/>
    </xf>
    <xf numFmtId="0" fontId="77" fillId="0" borderId="52" xfId="0" applyFont="1" applyFill="1" applyBorder="1" applyAlignment="1">
      <alignment horizontal="center" vertical="center"/>
    </xf>
    <xf numFmtId="0" fontId="77" fillId="29" borderId="38" xfId="0" applyFont="1" applyFill="1" applyBorder="1" applyAlignment="1">
      <alignment horizontal="center" vertical="center"/>
    </xf>
    <xf numFmtId="0" fontId="77" fillId="29" borderId="45" xfId="0" applyFont="1" applyFill="1" applyBorder="1" applyAlignment="1">
      <alignment horizontal="center" vertical="center"/>
    </xf>
    <xf numFmtId="0" fontId="64" fillId="32" borderId="36" xfId="0" applyFont="1" applyFill="1" applyBorder="1" applyAlignment="1">
      <alignment horizontal="center" textRotation="75" wrapText="1"/>
    </xf>
    <xf numFmtId="0" fontId="64" fillId="15" borderId="36" xfId="0" applyFont="1" applyFill="1" applyBorder="1" applyAlignment="1">
      <alignment horizontal="center" textRotation="75" wrapText="1"/>
    </xf>
    <xf numFmtId="0" fontId="65" fillId="15" borderId="36" xfId="0" applyFont="1" applyFill="1" applyBorder="1" applyAlignment="1">
      <alignment horizontal="center" textRotation="75" wrapText="1"/>
    </xf>
    <xf numFmtId="0" fontId="64" fillId="31" borderId="36" xfId="0" applyFont="1" applyFill="1" applyBorder="1" applyAlignment="1">
      <alignment horizontal="center" textRotation="75" wrapText="1"/>
    </xf>
    <xf numFmtId="0" fontId="64" fillId="30" borderId="36" xfId="0" applyFont="1" applyFill="1" applyBorder="1" applyAlignment="1">
      <alignment horizontal="center" textRotation="75" wrapText="1"/>
    </xf>
    <xf numFmtId="0" fontId="65" fillId="30" borderId="36" xfId="0" applyFont="1" applyFill="1" applyBorder="1" applyAlignment="1">
      <alignment horizontal="center" textRotation="75" wrapText="1"/>
    </xf>
    <xf numFmtId="0" fontId="75" fillId="34" borderId="29" xfId="0" applyFont="1" applyFill="1" applyBorder="1" applyAlignment="1">
      <alignment horizontal="center" vertical="center"/>
    </xf>
    <xf numFmtId="0" fontId="75" fillId="30" borderId="29" xfId="0" applyFont="1" applyFill="1" applyBorder="1" applyAlignment="1">
      <alignment horizontal="center" vertical="center"/>
    </xf>
    <xf numFmtId="0" fontId="75" fillId="34" borderId="30" xfId="0" applyFont="1" applyFill="1" applyBorder="1" applyAlignment="1">
      <alignment horizontal="center" vertical="center"/>
    </xf>
    <xf numFmtId="0" fontId="75" fillId="34" borderId="59" xfId="0" applyFont="1" applyFill="1" applyBorder="1" applyAlignment="1">
      <alignment horizontal="center" vertical="center"/>
    </xf>
    <xf numFmtId="0" fontId="75" fillId="34" borderId="38" xfId="0" applyFont="1" applyFill="1" applyBorder="1" applyAlignment="1">
      <alignment horizontal="center" vertical="center"/>
    </xf>
    <xf numFmtId="0" fontId="75" fillId="34" borderId="17" xfId="0" applyFont="1" applyFill="1" applyBorder="1" applyAlignment="1">
      <alignment horizontal="center" vertical="center"/>
    </xf>
    <xf numFmtId="0" fontId="75" fillId="34" borderId="40" xfId="0" applyFont="1" applyFill="1" applyBorder="1" applyAlignment="1">
      <alignment horizontal="center" vertical="center"/>
    </xf>
    <xf numFmtId="0" fontId="75" fillId="31" borderId="59" xfId="0" applyFont="1" applyFill="1" applyBorder="1" applyAlignment="1">
      <alignment horizontal="center" vertical="center"/>
    </xf>
    <xf numFmtId="0" fontId="75" fillId="31" borderId="38" xfId="0" applyFont="1" applyFill="1" applyBorder="1" applyAlignment="1">
      <alignment horizontal="center" vertical="center"/>
    </xf>
    <xf numFmtId="0" fontId="75" fillId="31" borderId="29" xfId="0" applyFont="1" applyFill="1" applyBorder="1" applyAlignment="1">
      <alignment horizontal="center" vertical="center"/>
    </xf>
    <xf numFmtId="0" fontId="75" fillId="35" borderId="17" xfId="0" applyFont="1" applyFill="1" applyBorder="1" applyAlignment="1">
      <alignment horizontal="center" vertical="center"/>
    </xf>
    <xf numFmtId="0" fontId="75" fillId="31" borderId="17" xfId="0" applyFont="1" applyFill="1" applyBorder="1" applyAlignment="1">
      <alignment horizontal="center" vertical="center"/>
    </xf>
    <xf numFmtId="0" fontId="75" fillId="31" borderId="30" xfId="0" applyFont="1" applyFill="1" applyBorder="1" applyAlignment="1">
      <alignment horizontal="center" vertical="center"/>
    </xf>
    <xf numFmtId="0" fontId="75" fillId="31" borderId="40" xfId="0" applyFont="1" applyFill="1" applyBorder="1" applyAlignment="1">
      <alignment horizontal="center" vertical="center"/>
    </xf>
    <xf numFmtId="0" fontId="75" fillId="31" borderId="58" xfId="0" applyFont="1" applyFill="1" applyBorder="1" applyAlignment="1">
      <alignment horizontal="center" vertical="center"/>
    </xf>
    <xf numFmtId="0" fontId="79" fillId="0" borderId="0" xfId="0" applyFont="1" applyAlignment="1">
      <alignment horizontal="left" vertical="center"/>
    </xf>
    <xf numFmtId="0" fontId="75" fillId="15" borderId="29" xfId="0" applyFont="1" applyFill="1" applyBorder="1" applyAlignment="1">
      <alignment horizontal="center" vertical="center"/>
    </xf>
    <xf numFmtId="0" fontId="75" fillId="15" borderId="30" xfId="0" applyFont="1" applyFill="1" applyBorder="1" applyAlignment="1">
      <alignment horizontal="center" vertical="center"/>
    </xf>
    <xf numFmtId="0" fontId="75" fillId="15" borderId="59" xfId="0" applyFont="1" applyFill="1" applyBorder="1" applyAlignment="1">
      <alignment horizontal="center" vertical="center"/>
    </xf>
    <xf numFmtId="0" fontId="77" fillId="15" borderId="17" xfId="0" applyFont="1" applyFill="1" applyBorder="1" applyAlignment="1">
      <alignment horizontal="center" vertical="center"/>
    </xf>
    <xf numFmtId="0" fontId="77" fillId="15" borderId="58" xfId="0" applyFont="1" applyFill="1" applyBorder="1" applyAlignment="1">
      <alignment horizontal="center" vertical="center"/>
    </xf>
    <xf numFmtId="0" fontId="77" fillId="15" borderId="40" xfId="0" applyFont="1" applyFill="1" applyBorder="1" applyAlignment="1">
      <alignment horizontal="center" vertical="center"/>
    </xf>
    <xf numFmtId="0" fontId="77" fillId="15" borderId="52" xfId="0" applyFont="1" applyFill="1" applyBorder="1" applyAlignment="1">
      <alignment horizontal="center" vertical="center"/>
    </xf>
    <xf numFmtId="0" fontId="75" fillId="15" borderId="38" xfId="0" applyFont="1" applyFill="1" applyBorder="1" applyAlignment="1">
      <alignment horizontal="center" vertical="center"/>
    </xf>
    <xf numFmtId="0" fontId="75" fillId="15" borderId="17" xfId="0" applyFont="1" applyFill="1" applyBorder="1" applyAlignment="1">
      <alignment horizontal="center" vertical="center"/>
    </xf>
    <xf numFmtId="0" fontId="75" fillId="15" borderId="40" xfId="0" applyFont="1" applyFill="1" applyBorder="1" applyAlignment="1">
      <alignment horizontal="center" vertical="center"/>
    </xf>
    <xf numFmtId="0" fontId="75" fillId="15" borderId="45" xfId="0" applyFont="1" applyFill="1" applyBorder="1" applyAlignment="1">
      <alignment horizontal="center" vertical="center"/>
    </xf>
    <xf numFmtId="0" fontId="75" fillId="15" borderId="58" xfId="0" applyFont="1" applyFill="1" applyBorder="1" applyAlignment="1">
      <alignment horizontal="center" vertical="center"/>
    </xf>
    <xf numFmtId="0" fontId="75" fillId="15" borderId="52" xfId="0" applyFont="1" applyFill="1" applyBorder="1" applyAlignment="1">
      <alignment horizontal="center" vertical="center"/>
    </xf>
    <xf numFmtId="0" fontId="75" fillId="36" borderId="17" xfId="0" applyFont="1" applyFill="1" applyBorder="1" applyAlignment="1">
      <alignment horizontal="center" vertical="center"/>
    </xf>
    <xf numFmtId="0" fontId="75" fillId="36" borderId="40" xfId="0" applyFont="1" applyFill="1" applyBorder="1" applyAlignment="1">
      <alignment horizontal="center" vertical="center"/>
    </xf>
    <xf numFmtId="0" fontId="75" fillId="30" borderId="17" xfId="0" applyFont="1" applyFill="1" applyBorder="1" applyAlignment="1">
      <alignment horizontal="center" vertical="center"/>
    </xf>
    <xf numFmtId="0" fontId="75" fillId="30" borderId="58" xfId="0" applyFont="1" applyFill="1" applyBorder="1" applyAlignment="1">
      <alignment horizontal="center" vertical="center"/>
    </xf>
    <xf numFmtId="0" fontId="75" fillId="34" borderId="52" xfId="0" applyFont="1" applyFill="1" applyBorder="1" applyAlignment="1">
      <alignment horizontal="center" vertical="center"/>
    </xf>
    <xf numFmtId="0" fontId="75" fillId="30" borderId="52" xfId="0" applyFont="1" applyFill="1" applyBorder="1" applyAlignment="1">
      <alignment horizontal="center" vertical="center"/>
    </xf>
    <xf numFmtId="0" fontId="75" fillId="30" borderId="58" xfId="1" applyFont="1" applyFill="1" applyBorder="1" applyAlignment="1" applyProtection="1">
      <alignment horizontal="center" vertical="center"/>
    </xf>
    <xf numFmtId="0" fontId="66" fillId="2" borderId="17" xfId="0" applyFont="1" applyFill="1" applyBorder="1" applyAlignment="1">
      <alignment horizontal="left" vertical="center"/>
    </xf>
    <xf numFmtId="0" fontId="66" fillId="0" borderId="17" xfId="0" applyFont="1" applyBorder="1" applyAlignment="1">
      <alignment horizontal="left" vertical="center"/>
    </xf>
    <xf numFmtId="0" fontId="66" fillId="2" borderId="40" xfId="0" applyFont="1" applyFill="1" applyBorder="1" applyAlignment="1">
      <alignment horizontal="left" vertical="center" wrapText="1"/>
    </xf>
    <xf numFmtId="0" fontId="66" fillId="2" borderId="40" xfId="0" applyFont="1" applyFill="1" applyBorder="1" applyAlignment="1">
      <alignment horizontal="left" vertical="center"/>
    </xf>
    <xf numFmtId="0" fontId="66" fillId="0" borderId="57" xfId="0" applyFont="1" applyBorder="1" applyAlignment="1">
      <alignment vertical="center" wrapText="1"/>
    </xf>
    <xf numFmtId="0" fontId="72" fillId="0" borderId="57" xfId="0" applyFont="1" applyBorder="1" applyAlignment="1">
      <alignment horizontal="center" vertical="center" wrapText="1"/>
    </xf>
    <xf numFmtId="0" fontId="74" fillId="0" borderId="56" xfId="0" applyFont="1" applyBorder="1" applyAlignment="1">
      <alignment horizontal="center" vertical="center" wrapText="1"/>
    </xf>
    <xf numFmtId="0" fontId="75" fillId="0" borderId="61" xfId="0" applyFont="1" applyFill="1" applyBorder="1" applyAlignment="1">
      <alignment horizontal="center" vertical="center"/>
    </xf>
    <xf numFmtId="0" fontId="75" fillId="0" borderId="57" xfId="0" applyFont="1" applyFill="1" applyBorder="1" applyAlignment="1">
      <alignment horizontal="center" vertical="center"/>
    </xf>
    <xf numFmtId="0" fontId="75" fillId="0" borderId="56" xfId="0" applyFont="1" applyFill="1" applyBorder="1" applyAlignment="1">
      <alignment horizontal="center" vertical="center"/>
    </xf>
    <xf numFmtId="0" fontId="75" fillId="15" borderId="56" xfId="0" applyFont="1" applyFill="1" applyBorder="1" applyAlignment="1">
      <alignment horizontal="center" vertical="center"/>
    </xf>
    <xf numFmtId="0" fontId="75" fillId="31" borderId="56" xfId="0" applyFont="1" applyFill="1" applyBorder="1" applyAlignment="1">
      <alignment horizontal="center" vertical="center"/>
    </xf>
    <xf numFmtId="0" fontId="77" fillId="0" borderId="57" xfId="0" applyFont="1" applyFill="1" applyBorder="1" applyAlignment="1">
      <alignment horizontal="center" vertical="center"/>
    </xf>
    <xf numFmtId="0" fontId="77" fillId="0" borderId="56" xfId="0" applyFont="1" applyFill="1" applyBorder="1" applyAlignment="1">
      <alignment horizontal="center" vertical="center"/>
    </xf>
    <xf numFmtId="0" fontId="75" fillId="29" borderId="45" xfId="0" applyFont="1" applyFill="1" applyBorder="1" applyAlignment="1">
      <alignment horizontal="center" vertical="center"/>
    </xf>
    <xf numFmtId="0" fontId="64" fillId="0" borderId="17" xfId="0" applyFont="1" applyBorder="1" applyAlignment="1">
      <alignment horizontal="left" vertical="center" wrapText="1"/>
    </xf>
    <xf numFmtId="0" fontId="64" fillId="2" borderId="40" xfId="0" applyFont="1" applyFill="1" applyBorder="1" applyAlignment="1">
      <alignment horizontal="left" vertical="center" wrapText="1"/>
    </xf>
    <xf numFmtId="0" fontId="64" fillId="2" borderId="17" xfId="0" applyFont="1" applyFill="1" applyBorder="1" applyAlignment="1">
      <alignment horizontal="left" vertical="center" wrapText="1"/>
    </xf>
    <xf numFmtId="0" fontId="64" fillId="0" borderId="40" xfId="0" applyFont="1" applyBorder="1" applyAlignment="1">
      <alignment horizontal="left" vertical="center" wrapText="1"/>
    </xf>
    <xf numFmtId="0" fontId="82" fillId="32" borderId="0" xfId="0" applyFont="1" applyFill="1" applyAlignment="1">
      <alignment horizontal="center" vertical="center"/>
    </xf>
    <xf numFmtId="0" fontId="82" fillId="31" borderId="0" xfId="0" applyFont="1" applyFill="1" applyAlignment="1">
      <alignment horizontal="center" vertical="center"/>
    </xf>
    <xf numFmtId="0" fontId="82" fillId="15" borderId="0" xfId="0" applyFont="1" applyFill="1" applyAlignment="1">
      <alignment horizontal="center" vertical="center"/>
    </xf>
    <xf numFmtId="0" fontId="82" fillId="30" borderId="0" xfId="0" applyFont="1" applyFill="1" applyAlignment="1">
      <alignment horizontal="center" vertical="center"/>
    </xf>
    <xf numFmtId="0" fontId="56" fillId="30" borderId="17" xfId="0" applyFont="1" applyFill="1" applyBorder="1" applyAlignment="1">
      <alignment vertical="center" textRotation="90" wrapText="1"/>
    </xf>
    <xf numFmtId="0" fontId="45" fillId="0" borderId="36" xfId="2" applyFont="1" applyBorder="1" applyAlignment="1">
      <alignment horizontal="center" vertical="center"/>
    </xf>
    <xf numFmtId="0" fontId="2" fillId="0" borderId="38" xfId="2" applyFont="1" applyBorder="1" applyAlignment="1">
      <alignment horizontal="center"/>
    </xf>
    <xf numFmtId="49" fontId="84" fillId="24" borderId="17" xfId="2" applyNumberFormat="1" applyFont="1" applyFill="1" applyBorder="1" applyAlignment="1">
      <alignment horizontal="center" vertical="center"/>
    </xf>
    <xf numFmtId="49" fontId="84" fillId="25" borderId="17" xfId="2" applyNumberFormat="1" applyFont="1" applyFill="1" applyBorder="1" applyAlignment="1">
      <alignment horizontal="center" vertical="center"/>
    </xf>
    <xf numFmtId="49" fontId="84" fillId="10" borderId="17" xfId="2" applyNumberFormat="1" applyFont="1" applyFill="1" applyBorder="1" applyAlignment="1">
      <alignment horizontal="center" vertical="center"/>
    </xf>
    <xf numFmtId="49" fontId="84" fillId="7" borderId="17" xfId="2" applyNumberFormat="1" applyFont="1" applyFill="1" applyBorder="1" applyAlignment="1">
      <alignment horizontal="center" vertical="center"/>
    </xf>
    <xf numFmtId="49" fontId="84" fillId="27" borderId="17" xfId="2" applyNumberFormat="1" applyFont="1" applyFill="1" applyBorder="1" applyAlignment="1">
      <alignment horizontal="center" vertical="center"/>
    </xf>
    <xf numFmtId="49" fontId="84" fillId="8" borderId="17" xfId="2" applyNumberFormat="1" applyFont="1" applyFill="1" applyBorder="1" applyAlignment="1">
      <alignment horizontal="center" vertical="center"/>
    </xf>
    <xf numFmtId="0" fontId="1" fillId="0" borderId="17" xfId="2" applyFont="1" applyBorder="1" applyAlignment="1">
      <alignment horizontal="center" vertical="center" wrapText="1"/>
    </xf>
    <xf numFmtId="0" fontId="46" fillId="0" borderId="17" xfId="2" applyFont="1" applyBorder="1" applyAlignment="1">
      <alignment horizontal="center" vertical="center"/>
    </xf>
    <xf numFmtId="0" fontId="53" fillId="3" borderId="17" xfId="2" applyFont="1" applyFill="1" applyBorder="1" applyAlignment="1">
      <alignment horizontal="center" vertical="center"/>
    </xf>
    <xf numFmtId="49" fontId="84" fillId="3" borderId="17" xfId="2" applyNumberFormat="1" applyFont="1" applyFill="1" applyBorder="1" applyAlignment="1">
      <alignment horizontal="center" vertical="center"/>
    </xf>
    <xf numFmtId="0" fontId="84" fillId="3" borderId="17" xfId="2" applyFont="1" applyFill="1" applyBorder="1" applyAlignment="1">
      <alignment vertical="center" wrapText="1"/>
    </xf>
    <xf numFmtId="0" fontId="53" fillId="24" borderId="17" xfId="2" applyFont="1" applyFill="1" applyBorder="1" applyAlignment="1">
      <alignment horizontal="center" vertical="center"/>
    </xf>
    <xf numFmtId="0" fontId="84" fillId="24" borderId="17" xfId="2" applyFont="1" applyFill="1" applyBorder="1" applyAlignment="1">
      <alignment horizontal="left" vertical="center" wrapText="1"/>
    </xf>
    <xf numFmtId="0" fontId="53" fillId="25" borderId="17" xfId="2" applyFont="1" applyFill="1" applyBorder="1" applyAlignment="1">
      <alignment horizontal="center" vertical="center"/>
    </xf>
    <xf numFmtId="0" fontId="84" fillId="25" borderId="17" xfId="2" applyFont="1" applyFill="1" applyBorder="1" applyAlignment="1">
      <alignment vertical="center" wrapText="1"/>
    </xf>
    <xf numFmtId="0" fontId="53" fillId="10" borderId="17" xfId="2" applyFont="1" applyFill="1" applyBorder="1" applyAlignment="1">
      <alignment horizontal="center" vertical="center"/>
    </xf>
    <xf numFmtId="0" fontId="84" fillId="10" borderId="17" xfId="2" applyFont="1" applyFill="1" applyBorder="1" applyAlignment="1">
      <alignment vertical="center"/>
    </xf>
    <xf numFmtId="0" fontId="53" fillId="7" borderId="17" xfId="2" applyFont="1" applyFill="1" applyBorder="1" applyAlignment="1">
      <alignment horizontal="center" vertical="center"/>
    </xf>
    <xf numFmtId="0" fontId="84" fillId="7" borderId="17" xfId="2" applyFont="1" applyFill="1" applyBorder="1" applyAlignment="1">
      <alignment vertical="center" wrapText="1"/>
    </xf>
    <xf numFmtId="0" fontId="53" fillId="27" borderId="17" xfId="2" applyFont="1" applyFill="1" applyBorder="1" applyAlignment="1">
      <alignment horizontal="center" vertical="center"/>
    </xf>
    <xf numFmtId="0" fontId="84" fillId="27" borderId="17" xfId="2" applyFont="1" applyFill="1" applyBorder="1" applyAlignment="1">
      <alignment vertical="center" wrapText="1"/>
    </xf>
    <xf numFmtId="0" fontId="53" fillId="8" borderId="17" xfId="2" applyFont="1" applyFill="1" applyBorder="1" applyAlignment="1">
      <alignment horizontal="center" vertical="center"/>
    </xf>
    <xf numFmtId="0" fontId="84" fillId="8" borderId="17" xfId="2" applyFont="1" applyFill="1" applyBorder="1" applyAlignment="1">
      <alignment vertical="center" wrapText="1"/>
    </xf>
    <xf numFmtId="0" fontId="46" fillId="0" borderId="17" xfId="2" applyFont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right" vertical="center" textRotation="75" wrapText="1"/>
    </xf>
    <xf numFmtId="0" fontId="5" fillId="0" borderId="0" xfId="0" applyFont="1" applyFill="1" applyBorder="1" applyAlignment="1">
      <alignment horizontal="center" wrapText="1"/>
    </xf>
    <xf numFmtId="0" fontId="5" fillId="0" borderId="43" xfId="0" applyFont="1" applyFill="1" applyBorder="1" applyAlignment="1">
      <alignment horizontal="center" wrapText="1"/>
    </xf>
    <xf numFmtId="0" fontId="62" fillId="0" borderId="43" xfId="0" applyFont="1" applyFill="1" applyBorder="1" applyAlignment="1">
      <alignment horizontal="right" vertical="center" textRotation="75" wrapText="1"/>
    </xf>
    <xf numFmtId="0" fontId="62" fillId="0" borderId="14" xfId="0" applyFont="1" applyFill="1" applyBorder="1" applyAlignment="1">
      <alignment horizontal="right" vertical="center" textRotation="75" wrapText="1"/>
    </xf>
    <xf numFmtId="0" fontId="66" fillId="0" borderId="0" xfId="0" applyFont="1" applyBorder="1" applyAlignment="1">
      <alignment vertical="center" wrapText="1"/>
    </xf>
    <xf numFmtId="0" fontId="83" fillId="0" borderId="0" xfId="0" applyFont="1" applyBorder="1" applyAlignment="1">
      <alignment horizontal="left" vertical="center" wrapText="1"/>
    </xf>
    <xf numFmtId="0" fontId="72" fillId="0" borderId="0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16" fillId="11" borderId="17" xfId="2" applyFont="1" applyFill="1" applyBorder="1" applyAlignment="1">
      <alignment horizontal="center" vertical="center"/>
    </xf>
    <xf numFmtId="49" fontId="16" fillId="11" borderId="17" xfId="2" applyNumberFormat="1" applyFont="1" applyFill="1" applyBorder="1" applyAlignment="1">
      <alignment horizontal="center" vertical="center"/>
    </xf>
    <xf numFmtId="0" fontId="16" fillId="11" borderId="17" xfId="2" applyFont="1" applyFill="1" applyBorder="1" applyAlignment="1">
      <alignment vertical="center" wrapText="1"/>
    </xf>
    <xf numFmtId="0" fontId="70" fillId="0" borderId="3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wrapText="1"/>
    </xf>
    <xf numFmtId="0" fontId="76" fillId="0" borderId="62" xfId="0" applyFont="1" applyBorder="1" applyAlignment="1">
      <alignment horizontal="center" vertical="center" wrapText="1"/>
    </xf>
    <xf numFmtId="0" fontId="76" fillId="0" borderId="54" xfId="0" applyFont="1" applyBorder="1" applyAlignment="1">
      <alignment horizontal="center" vertical="center" wrapText="1"/>
    </xf>
    <xf numFmtId="0" fontId="76" fillId="0" borderId="32" xfId="0" applyFont="1" applyBorder="1" applyAlignment="1">
      <alignment horizontal="center" vertical="center" wrapText="1"/>
    </xf>
    <xf numFmtId="0" fontId="56" fillId="0" borderId="54" xfId="0" applyFont="1" applyBorder="1" applyAlignment="1">
      <alignment horizontal="center" vertical="center"/>
    </xf>
    <xf numFmtId="0" fontId="56" fillId="0" borderId="32" xfId="0" applyFont="1" applyBorder="1" applyAlignment="1">
      <alignment horizontal="center" vertical="center"/>
    </xf>
    <xf numFmtId="0" fontId="66" fillId="2" borderId="10" xfId="0" applyFont="1" applyFill="1" applyBorder="1" applyAlignment="1">
      <alignment vertical="center" wrapText="1"/>
    </xf>
    <xf numFmtId="0" fontId="71" fillId="2" borderId="10" xfId="0" applyFont="1" applyFill="1" applyBorder="1" applyAlignment="1">
      <alignment horizontal="center" vertical="center" wrapText="1"/>
    </xf>
    <xf numFmtId="0" fontId="73" fillId="2" borderId="60" xfId="0" applyFont="1" applyFill="1" applyBorder="1" applyAlignment="1">
      <alignment horizontal="center" vertical="center" wrapText="1"/>
    </xf>
    <xf numFmtId="0" fontId="75" fillId="29" borderId="63" xfId="0" applyFont="1" applyFill="1" applyBorder="1" applyAlignment="1">
      <alignment horizontal="center" vertical="center"/>
    </xf>
    <xf numFmtId="0" fontId="75" fillId="29" borderId="10" xfId="0" applyFont="1" applyFill="1" applyBorder="1" applyAlignment="1">
      <alignment horizontal="center" vertical="center"/>
    </xf>
    <xf numFmtId="0" fontId="75" fillId="2" borderId="60" xfId="0" applyFont="1" applyFill="1" applyBorder="1" applyAlignment="1">
      <alignment horizontal="center" vertical="center"/>
    </xf>
    <xf numFmtId="0" fontId="75" fillId="2" borderId="10" xfId="0" applyFont="1" applyFill="1" applyBorder="1" applyAlignment="1">
      <alignment horizontal="center" vertical="center"/>
    </xf>
    <xf numFmtId="0" fontId="75" fillId="2" borderId="63" xfId="0" applyFont="1" applyFill="1" applyBorder="1" applyAlignment="1">
      <alignment horizontal="center" vertical="center"/>
    </xf>
    <xf numFmtId="0" fontId="77" fillId="29" borderId="10" xfId="0" applyFont="1" applyFill="1" applyBorder="1" applyAlignment="1">
      <alignment horizontal="center" vertical="center"/>
    </xf>
    <xf numFmtId="0" fontId="77" fillId="29" borderId="60" xfId="0" applyFont="1" applyFill="1" applyBorder="1" applyAlignment="1">
      <alignment horizontal="center" vertical="center"/>
    </xf>
    <xf numFmtId="0" fontId="56" fillId="0" borderId="65" xfId="0" applyFont="1" applyBorder="1" applyAlignment="1">
      <alignment horizontal="center" vertical="center" wrapText="1"/>
    </xf>
    <xf numFmtId="0" fontId="77" fillId="29" borderId="66" xfId="0" applyFont="1" applyFill="1" applyBorder="1" applyAlignment="1">
      <alignment horizontal="center" vertical="center"/>
    </xf>
    <xf numFmtId="0" fontId="77" fillId="0" borderId="67" xfId="0" applyFont="1" applyFill="1" applyBorder="1" applyAlignment="1">
      <alignment horizontal="center" vertical="center"/>
    </xf>
    <xf numFmtId="0" fontId="77" fillId="29" borderId="64" xfId="0" applyFont="1" applyFill="1" applyBorder="1" applyAlignment="1">
      <alignment horizontal="center" vertical="center"/>
    </xf>
    <xf numFmtId="0" fontId="77" fillId="30" borderId="68" xfId="0" applyFont="1" applyFill="1" applyBorder="1" applyAlignment="1">
      <alignment horizontal="center" vertical="center"/>
    </xf>
    <xf numFmtId="0" fontId="77" fillId="29" borderId="67" xfId="0" applyFont="1" applyFill="1" applyBorder="1" applyAlignment="1">
      <alignment horizontal="center" vertical="center"/>
    </xf>
    <xf numFmtId="0" fontId="77" fillId="0" borderId="64" xfId="0" applyFont="1" applyFill="1" applyBorder="1" applyAlignment="1">
      <alignment horizontal="center" vertical="center"/>
    </xf>
    <xf numFmtId="0" fontId="77" fillId="29" borderId="68" xfId="0" applyFont="1" applyFill="1" applyBorder="1" applyAlignment="1">
      <alignment horizontal="center" vertical="center"/>
    </xf>
    <xf numFmtId="0" fontId="77" fillId="0" borderId="68" xfId="0" applyFont="1" applyFill="1" applyBorder="1" applyAlignment="1">
      <alignment horizontal="center" vertical="center"/>
    </xf>
    <xf numFmtId="0" fontId="77" fillId="30" borderId="27" xfId="0" applyFont="1" applyFill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86" fillId="3" borderId="17" xfId="2" applyFont="1" applyFill="1" applyBorder="1" applyAlignment="1">
      <alignment horizontal="center" vertical="center" wrapText="1"/>
    </xf>
    <xf numFmtId="0" fontId="86" fillId="3" borderId="17" xfId="2" applyFont="1" applyFill="1" applyBorder="1" applyAlignment="1">
      <alignment horizontal="center" vertical="center"/>
    </xf>
    <xf numFmtId="49" fontId="86" fillId="3" borderId="17" xfId="2" applyNumberFormat="1" applyFont="1" applyFill="1" applyBorder="1" applyAlignment="1">
      <alignment horizontal="center" vertical="center"/>
    </xf>
    <xf numFmtId="0" fontId="86" fillId="24" borderId="17" xfId="2" applyFont="1" applyFill="1" applyBorder="1" applyAlignment="1">
      <alignment horizontal="center" vertical="center" wrapText="1"/>
    </xf>
    <xf numFmtId="0" fontId="86" fillId="24" borderId="17" xfId="2" applyFont="1" applyFill="1" applyBorder="1" applyAlignment="1">
      <alignment horizontal="center" vertical="center"/>
    </xf>
    <xf numFmtId="49" fontId="86" fillId="24" borderId="17" xfId="2" applyNumberFormat="1" applyFont="1" applyFill="1" applyBorder="1" applyAlignment="1">
      <alignment horizontal="center" vertical="center"/>
    </xf>
    <xf numFmtId="0" fontId="86" fillId="25" borderId="17" xfId="2" applyFont="1" applyFill="1" applyBorder="1" applyAlignment="1">
      <alignment horizontal="center" vertical="center" wrapText="1"/>
    </xf>
    <xf numFmtId="0" fontId="86" fillId="25" borderId="17" xfId="2" applyFont="1" applyFill="1" applyBorder="1" applyAlignment="1">
      <alignment horizontal="center" vertical="center"/>
    </xf>
    <xf numFmtId="49" fontId="86" fillId="25" borderId="17" xfId="2" applyNumberFormat="1" applyFont="1" applyFill="1" applyBorder="1" applyAlignment="1">
      <alignment horizontal="center" vertical="center"/>
    </xf>
    <xf numFmtId="0" fontId="86" fillId="10" borderId="17" xfId="2" applyFont="1" applyFill="1" applyBorder="1" applyAlignment="1">
      <alignment horizontal="center" vertical="center"/>
    </xf>
    <xf numFmtId="49" fontId="86" fillId="10" borderId="17" xfId="2" applyNumberFormat="1" applyFont="1" applyFill="1" applyBorder="1" applyAlignment="1">
      <alignment horizontal="center" vertical="center"/>
    </xf>
    <xf numFmtId="0" fontId="86" fillId="7" borderId="17" xfId="2" applyFont="1" applyFill="1" applyBorder="1" applyAlignment="1">
      <alignment horizontal="center" vertical="center"/>
    </xf>
    <xf numFmtId="49" fontId="86" fillId="7" borderId="17" xfId="2" applyNumberFormat="1" applyFont="1" applyFill="1" applyBorder="1" applyAlignment="1">
      <alignment horizontal="center" vertical="center"/>
    </xf>
    <xf numFmtId="0" fontId="86" fillId="27" borderId="17" xfId="2" applyFont="1" applyFill="1" applyBorder="1" applyAlignment="1">
      <alignment horizontal="center" vertical="center" wrapText="1"/>
    </xf>
    <xf numFmtId="0" fontId="86" fillId="27" borderId="17" xfId="2" applyFont="1" applyFill="1" applyBorder="1" applyAlignment="1">
      <alignment horizontal="center" vertical="center"/>
    </xf>
    <xf numFmtId="49" fontId="86" fillId="27" borderId="17" xfId="2" applyNumberFormat="1" applyFont="1" applyFill="1" applyBorder="1" applyAlignment="1">
      <alignment horizontal="center" vertical="center"/>
    </xf>
    <xf numFmtId="0" fontId="86" fillId="8" borderId="17" xfId="2" applyFont="1" applyFill="1" applyBorder="1" applyAlignment="1">
      <alignment horizontal="center" vertical="center" wrapText="1"/>
    </xf>
    <xf numFmtId="0" fontId="86" fillId="8" borderId="17" xfId="2" applyFont="1" applyFill="1" applyBorder="1" applyAlignment="1">
      <alignment horizontal="center" vertical="center"/>
    </xf>
    <xf numFmtId="49" fontId="86" fillId="8" borderId="17" xfId="2" applyNumberFormat="1" applyFont="1" applyFill="1" applyBorder="1" applyAlignment="1">
      <alignment horizontal="center" vertical="center"/>
    </xf>
    <xf numFmtId="0" fontId="12" fillId="11" borderId="17" xfId="2" applyFont="1" applyFill="1" applyBorder="1" applyAlignment="1">
      <alignment horizontal="center" vertical="center" wrapText="1"/>
    </xf>
    <xf numFmtId="0" fontId="12" fillId="11" borderId="17" xfId="2" applyFont="1" applyFill="1" applyBorder="1" applyAlignment="1">
      <alignment horizontal="center" vertical="center"/>
    </xf>
    <xf numFmtId="49" fontId="12" fillId="11" borderId="17" xfId="2" applyNumberFormat="1" applyFont="1" applyFill="1" applyBorder="1" applyAlignment="1">
      <alignment horizontal="center" vertical="center"/>
    </xf>
    <xf numFmtId="0" fontId="87" fillId="5" borderId="0" xfId="0" applyFont="1" applyFill="1" applyAlignment="1">
      <alignment horizontal="center" vertical="center"/>
    </xf>
    <xf numFmtId="0" fontId="87" fillId="0" borderId="0" xfId="0" applyFont="1" applyFill="1" applyAlignment="1">
      <alignment horizontal="center" vertical="center"/>
    </xf>
    <xf numFmtId="0" fontId="87" fillId="0" borderId="15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34" xfId="0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35" xfId="0" applyFont="1" applyBorder="1" applyAlignment="1">
      <alignment vertical="center"/>
    </xf>
    <xf numFmtId="0" fontId="17" fillId="0" borderId="55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56" fillId="32" borderId="36" xfId="0" applyFont="1" applyFill="1" applyBorder="1" applyAlignment="1">
      <alignment horizontal="center" vertical="center" textRotation="90" wrapText="1"/>
    </xf>
    <xf numFmtId="0" fontId="56" fillId="32" borderId="54" xfId="0" applyFont="1" applyFill="1" applyBorder="1" applyAlignment="1">
      <alignment horizontal="center" vertical="center" textRotation="90" wrapText="1"/>
    </xf>
    <xf numFmtId="0" fontId="56" fillId="32" borderId="38" xfId="0" applyFont="1" applyFill="1" applyBorder="1" applyAlignment="1">
      <alignment horizontal="center" vertical="center" textRotation="90" wrapText="1"/>
    </xf>
    <xf numFmtId="0" fontId="56" fillId="15" borderId="36" xfId="0" applyFont="1" applyFill="1" applyBorder="1" applyAlignment="1">
      <alignment horizontal="center" vertical="center" textRotation="90" wrapText="1"/>
    </xf>
    <xf numFmtId="0" fontId="56" fillId="15" borderId="54" xfId="0" applyFont="1" applyFill="1" applyBorder="1" applyAlignment="1">
      <alignment horizontal="center" vertical="center" textRotation="90" wrapText="1"/>
    </xf>
    <xf numFmtId="0" fontId="56" fillId="15" borderId="38" xfId="0" applyFont="1" applyFill="1" applyBorder="1" applyAlignment="1">
      <alignment horizontal="center" vertical="center" textRotation="90" wrapText="1"/>
    </xf>
    <xf numFmtId="0" fontId="56" fillId="31" borderId="36" xfId="0" applyFont="1" applyFill="1" applyBorder="1" applyAlignment="1">
      <alignment horizontal="center" vertical="center" textRotation="90" wrapText="1"/>
    </xf>
    <xf numFmtId="0" fontId="56" fillId="31" borderId="54" xfId="0" applyFont="1" applyFill="1" applyBorder="1" applyAlignment="1">
      <alignment horizontal="center" vertical="center" textRotation="90" wrapText="1"/>
    </xf>
    <xf numFmtId="0" fontId="56" fillId="31" borderId="38" xfId="0" applyFont="1" applyFill="1" applyBorder="1" applyAlignment="1">
      <alignment horizontal="center" vertical="center" textRotation="90" wrapText="1"/>
    </xf>
    <xf numFmtId="0" fontId="56" fillId="30" borderId="36" xfId="0" applyFont="1" applyFill="1" applyBorder="1" applyAlignment="1">
      <alignment horizontal="center" vertical="center" textRotation="90" wrapText="1"/>
    </xf>
    <xf numFmtId="0" fontId="56" fillId="30" borderId="54" xfId="0" applyFont="1" applyFill="1" applyBorder="1" applyAlignment="1">
      <alignment horizontal="center" vertical="center" textRotation="90" wrapText="1"/>
    </xf>
    <xf numFmtId="0" fontId="56" fillId="30" borderId="38" xfId="0" applyFont="1" applyFill="1" applyBorder="1" applyAlignment="1">
      <alignment horizontal="center" vertical="center" textRotation="90" wrapText="1"/>
    </xf>
    <xf numFmtId="0" fontId="62" fillId="15" borderId="58" xfId="0" applyFont="1" applyFill="1" applyBorder="1" applyAlignment="1">
      <alignment horizontal="center" vertical="center" wrapText="1"/>
    </xf>
    <xf numFmtId="0" fontId="62" fillId="15" borderId="55" xfId="0" applyFont="1" applyFill="1" applyBorder="1" applyAlignment="1">
      <alignment horizontal="center" vertical="center" wrapText="1"/>
    </xf>
    <xf numFmtId="0" fontId="62" fillId="15" borderId="16" xfId="0" applyFont="1" applyFill="1" applyBorder="1" applyAlignment="1">
      <alignment horizontal="center" vertical="center" wrapText="1"/>
    </xf>
    <xf numFmtId="0" fontId="70" fillId="0" borderId="44" xfId="0" applyFont="1" applyBorder="1" applyAlignment="1">
      <alignment horizontal="center" vertical="center"/>
    </xf>
    <xf numFmtId="0" fontId="70" fillId="0" borderId="34" xfId="0" applyFont="1" applyBorder="1" applyAlignment="1">
      <alignment horizontal="center" vertical="center"/>
    </xf>
    <xf numFmtId="0" fontId="83" fillId="0" borderId="60" xfId="0" applyFont="1" applyBorder="1" applyAlignment="1">
      <alignment horizontal="left" vertical="center" wrapText="1"/>
    </xf>
    <xf numFmtId="0" fontId="83" fillId="0" borderId="9" xfId="0" applyFont="1" applyBorder="1" applyAlignment="1">
      <alignment horizontal="left" vertical="center" wrapText="1"/>
    </xf>
    <xf numFmtId="0" fontId="83" fillId="0" borderId="58" xfId="0" applyFont="1" applyBorder="1" applyAlignment="1">
      <alignment horizontal="left" vertical="center" wrapText="1"/>
    </xf>
    <xf numFmtId="0" fontId="83" fillId="0" borderId="16" xfId="0" applyFont="1" applyBorder="1" applyAlignment="1">
      <alignment horizontal="left" vertical="center" wrapText="1"/>
    </xf>
    <xf numFmtId="0" fontId="83" fillId="2" borderId="58" xfId="0" applyFont="1" applyFill="1" applyBorder="1" applyAlignment="1">
      <alignment horizontal="left" vertical="center" wrapText="1"/>
    </xf>
    <xf numFmtId="0" fontId="83" fillId="2" borderId="16" xfId="0" applyFont="1" applyFill="1" applyBorder="1" applyAlignment="1">
      <alignment horizontal="left" vertical="center" wrapText="1"/>
    </xf>
    <xf numFmtId="0" fontId="83" fillId="2" borderId="60" xfId="0" applyFont="1" applyFill="1" applyBorder="1" applyAlignment="1">
      <alignment horizontal="left" vertical="center" wrapText="1"/>
    </xf>
    <xf numFmtId="0" fontId="83" fillId="2" borderId="9" xfId="0" applyFont="1" applyFill="1" applyBorder="1" applyAlignment="1">
      <alignment horizontal="left" vertical="center" wrapText="1"/>
    </xf>
    <xf numFmtId="0" fontId="62" fillId="32" borderId="58" xfId="0" applyFont="1" applyFill="1" applyBorder="1" applyAlignment="1">
      <alignment horizontal="center" vertical="center" wrapText="1"/>
    </xf>
    <xf numFmtId="0" fontId="62" fillId="32" borderId="55" xfId="0" applyFont="1" applyFill="1" applyBorder="1" applyAlignment="1">
      <alignment horizontal="center" vertical="center" wrapText="1"/>
    </xf>
    <xf numFmtId="0" fontId="62" fillId="32" borderId="16" xfId="0" applyFont="1" applyFill="1" applyBorder="1" applyAlignment="1">
      <alignment horizontal="center" vertical="center" wrapText="1"/>
    </xf>
    <xf numFmtId="0" fontId="62" fillId="31" borderId="58" xfId="0" applyFont="1" applyFill="1" applyBorder="1" applyAlignment="1">
      <alignment horizontal="center" vertical="center" wrapText="1"/>
    </xf>
    <xf numFmtId="0" fontId="62" fillId="31" borderId="55" xfId="0" applyFont="1" applyFill="1" applyBorder="1" applyAlignment="1">
      <alignment horizontal="center" vertical="center" wrapText="1"/>
    </xf>
    <xf numFmtId="0" fontId="62" fillId="31" borderId="16" xfId="0" applyFont="1" applyFill="1" applyBorder="1" applyAlignment="1">
      <alignment horizontal="center" vertical="center" wrapText="1"/>
    </xf>
    <xf numFmtId="0" fontId="62" fillId="30" borderId="58" xfId="0" applyFont="1" applyFill="1" applyBorder="1" applyAlignment="1">
      <alignment horizontal="center" vertical="center" wrapText="1"/>
    </xf>
    <xf numFmtId="0" fontId="62" fillId="30" borderId="55" xfId="0" applyFont="1" applyFill="1" applyBorder="1" applyAlignment="1">
      <alignment horizontal="center" vertical="center" wrapText="1"/>
    </xf>
    <xf numFmtId="0" fontId="62" fillId="30" borderId="1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43" xfId="0" applyFont="1" applyFill="1" applyBorder="1" applyAlignment="1">
      <alignment horizontal="center" wrapText="1"/>
    </xf>
    <xf numFmtId="0" fontId="83" fillId="0" borderId="56" xfId="0" applyFont="1" applyBorder="1" applyAlignment="1">
      <alignment horizontal="left" vertical="center" wrapText="1"/>
    </xf>
    <xf numFmtId="0" fontId="83" fillId="0" borderId="47" xfId="0" applyFont="1" applyBorder="1" applyAlignment="1">
      <alignment horizontal="left" vertical="center" wrapText="1"/>
    </xf>
    <xf numFmtId="0" fontId="44" fillId="0" borderId="0" xfId="2" applyFont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7" fillId="0" borderId="13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3" xfId="0" applyFont="1" applyBorder="1" applyAlignment="1">
      <alignment horizontal="left" vertical="center" indent="6"/>
    </xf>
    <xf numFmtId="0" fontId="17" fillId="0" borderId="0" xfId="0" applyFont="1" applyBorder="1" applyAlignment="1">
      <alignment horizontal="left" vertical="center" indent="6"/>
    </xf>
    <xf numFmtId="0" fontId="17" fillId="0" borderId="15" xfId="0" applyFont="1" applyBorder="1" applyAlignment="1">
      <alignment horizontal="left" vertical="center" indent="6"/>
    </xf>
    <xf numFmtId="0" fontId="60" fillId="0" borderId="13" xfId="0" applyFont="1" applyBorder="1" applyAlignment="1">
      <alignment horizontal="left" vertical="center" wrapText="1" indent="10"/>
    </xf>
    <xf numFmtId="0" fontId="60" fillId="0" borderId="0" xfId="0" applyFont="1" applyBorder="1" applyAlignment="1">
      <alignment horizontal="left" vertical="center" wrapText="1" indent="10"/>
    </xf>
    <xf numFmtId="0" fontId="60" fillId="0" borderId="15" xfId="0" applyFont="1" applyBorder="1" applyAlignment="1">
      <alignment horizontal="left" vertical="center" wrapText="1" indent="10"/>
    </xf>
    <xf numFmtId="0" fontId="57" fillId="0" borderId="13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7" fillId="0" borderId="15" xfId="0" applyFont="1" applyBorder="1" applyAlignment="1">
      <alignment horizontal="left" vertical="center"/>
    </xf>
    <xf numFmtId="0" fontId="59" fillId="0" borderId="13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59" fillId="0" borderId="15" xfId="0" applyFont="1" applyBorder="1" applyAlignment="1">
      <alignment vertical="center"/>
    </xf>
    <xf numFmtId="0" fontId="59" fillId="0" borderId="13" xfId="0" applyFont="1" applyBorder="1" applyAlignment="1">
      <alignment horizontal="left" vertical="center"/>
    </xf>
    <xf numFmtId="0" fontId="59" fillId="0" borderId="0" xfId="0" applyFont="1" applyBorder="1" applyAlignment="1">
      <alignment horizontal="left" vertical="center"/>
    </xf>
    <xf numFmtId="0" fontId="59" fillId="0" borderId="15" xfId="0" applyFont="1" applyBorder="1" applyAlignment="1">
      <alignment horizontal="left" vertical="center"/>
    </xf>
    <xf numFmtId="0" fontId="38" fillId="0" borderId="13" xfId="0" applyFont="1" applyBorder="1" applyAlignment="1">
      <alignment horizontal="left" vertical="center" indent="10"/>
    </xf>
    <xf numFmtId="0" fontId="38" fillId="0" borderId="0" xfId="0" applyFont="1" applyBorder="1" applyAlignment="1">
      <alignment horizontal="left" vertical="center" indent="10"/>
    </xf>
    <xf numFmtId="0" fontId="38" fillId="0" borderId="15" xfId="0" applyFont="1" applyBorder="1" applyAlignment="1">
      <alignment horizontal="left" vertical="center" indent="10"/>
    </xf>
    <xf numFmtId="0" fontId="38" fillId="0" borderId="13" xfId="0" applyFont="1" applyBorder="1" applyAlignment="1">
      <alignment horizontal="left" vertical="center" indent="16"/>
    </xf>
    <xf numFmtId="0" fontId="38" fillId="0" borderId="0" xfId="0" applyFont="1" applyBorder="1" applyAlignment="1">
      <alignment horizontal="left" vertical="center" indent="16"/>
    </xf>
    <xf numFmtId="0" fontId="38" fillId="0" borderId="15" xfId="0" applyFont="1" applyBorder="1" applyAlignment="1">
      <alignment horizontal="left" vertical="center" indent="16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textRotation="90" wrapText="1"/>
    </xf>
    <xf numFmtId="0" fontId="9" fillId="3" borderId="27" xfId="0" applyFont="1" applyFill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6" fillId="3" borderId="6" xfId="0" applyFont="1" applyFill="1" applyBorder="1" applyAlignment="1">
      <alignment horizontal="right" vertical="center"/>
    </xf>
    <xf numFmtId="0" fontId="16" fillId="3" borderId="4" xfId="0" applyFont="1" applyFill="1" applyBorder="1" applyAlignment="1">
      <alignment horizontal="right" vertical="center"/>
    </xf>
    <xf numFmtId="0" fontId="30" fillId="3" borderId="1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57" fillId="0" borderId="6" xfId="0" applyFont="1" applyBorder="1" applyAlignment="1">
      <alignment horizontal="left" vertical="center"/>
    </xf>
    <xf numFmtId="0" fontId="57" fillId="0" borderId="4" xfId="0" applyFont="1" applyBorder="1" applyAlignment="1">
      <alignment horizontal="left" vertical="center"/>
    </xf>
    <xf numFmtId="0" fontId="57" fillId="0" borderId="5" xfId="0" applyFont="1" applyBorder="1" applyAlignment="1">
      <alignment horizontal="left" vertical="center"/>
    </xf>
    <xf numFmtId="0" fontId="13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6" fillId="3" borderId="2" xfId="0" applyFont="1" applyFill="1" applyBorder="1" applyAlignment="1">
      <alignment horizontal="right" vertical="center"/>
    </xf>
    <xf numFmtId="0" fontId="2" fillId="9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/>
    </xf>
    <xf numFmtId="0" fontId="13" fillId="0" borderId="48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 wrapText="1"/>
    </xf>
    <xf numFmtId="0" fontId="4" fillId="0" borderId="47" xfId="0" applyFont="1" applyBorder="1" applyAlignment="1">
      <alignment horizontal="righ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30" fillId="24" borderId="1" xfId="0" applyFont="1" applyFill="1" applyBorder="1" applyAlignment="1">
      <alignment horizontal="center" vertical="center"/>
    </xf>
    <xf numFmtId="0" fontId="30" fillId="24" borderId="2" xfId="0" applyFont="1" applyFill="1" applyBorder="1" applyAlignment="1">
      <alignment horizontal="center" vertical="center"/>
    </xf>
    <xf numFmtId="0" fontId="30" fillId="24" borderId="3" xfId="0" applyFont="1" applyFill="1" applyBorder="1" applyAlignment="1">
      <alignment horizontal="center" vertical="center"/>
    </xf>
    <xf numFmtId="0" fontId="19" fillId="24" borderId="1" xfId="0" applyFont="1" applyFill="1" applyBorder="1" applyAlignment="1">
      <alignment horizontal="center" vertical="center" wrapText="1"/>
    </xf>
    <xf numFmtId="0" fontId="19" fillId="24" borderId="2" xfId="0" applyFont="1" applyFill="1" applyBorder="1" applyAlignment="1">
      <alignment horizontal="center" vertical="center" wrapText="1"/>
    </xf>
    <xf numFmtId="0" fontId="19" fillId="24" borderId="3" xfId="0" applyFont="1" applyFill="1" applyBorder="1" applyAlignment="1">
      <alignment horizontal="center" vertical="center" wrapText="1"/>
    </xf>
    <xf numFmtId="0" fontId="9" fillId="24" borderId="12" xfId="0" applyFont="1" applyFill="1" applyBorder="1" applyAlignment="1">
      <alignment horizontal="center" vertical="center" textRotation="90" wrapText="1"/>
    </xf>
    <xf numFmtId="0" fontId="9" fillId="24" borderId="27" xfId="0" applyFont="1" applyFill="1" applyBorder="1" applyAlignment="1">
      <alignment horizontal="center" vertical="center" textRotation="90" wrapText="1"/>
    </xf>
    <xf numFmtId="0" fontId="16" fillId="24" borderId="6" xfId="0" applyFont="1" applyFill="1" applyBorder="1" applyAlignment="1">
      <alignment horizontal="right" vertical="center"/>
    </xf>
    <xf numFmtId="0" fontId="16" fillId="24" borderId="4" xfId="0" applyFont="1" applyFill="1" applyBorder="1" applyAlignment="1">
      <alignment horizontal="right" vertical="center"/>
    </xf>
    <xf numFmtId="0" fontId="16" fillId="24" borderId="2" xfId="0" applyFont="1" applyFill="1" applyBorder="1" applyAlignment="1">
      <alignment horizontal="right" vertical="center"/>
    </xf>
    <xf numFmtId="0" fontId="9" fillId="24" borderId="1" xfId="0" applyFont="1" applyFill="1" applyBorder="1" applyAlignment="1">
      <alignment horizontal="center" vertical="center"/>
    </xf>
    <xf numFmtId="0" fontId="9" fillId="24" borderId="2" xfId="0" applyFont="1" applyFill="1" applyBorder="1" applyAlignment="1">
      <alignment horizontal="center" vertical="center"/>
    </xf>
    <xf numFmtId="0" fontId="9" fillId="24" borderId="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9" fillId="25" borderId="1" xfId="0" applyFont="1" applyFill="1" applyBorder="1" applyAlignment="1">
      <alignment horizontal="center" vertical="center" wrapText="1"/>
    </xf>
    <xf numFmtId="0" fontId="19" fillId="25" borderId="2" xfId="0" applyFont="1" applyFill="1" applyBorder="1" applyAlignment="1">
      <alignment horizontal="center" vertical="center" wrapText="1"/>
    </xf>
    <xf numFmtId="0" fontId="19" fillId="25" borderId="3" xfId="0" applyFont="1" applyFill="1" applyBorder="1" applyAlignment="1">
      <alignment horizontal="center" vertical="center" wrapText="1"/>
    </xf>
    <xf numFmtId="0" fontId="16" fillId="25" borderId="6" xfId="0" applyFont="1" applyFill="1" applyBorder="1" applyAlignment="1">
      <alignment horizontal="right" vertical="center"/>
    </xf>
    <xf numFmtId="0" fontId="16" fillId="25" borderId="2" xfId="0" applyFont="1" applyFill="1" applyBorder="1" applyAlignment="1">
      <alignment horizontal="right" vertical="center"/>
    </xf>
    <xf numFmtId="0" fontId="9" fillId="25" borderId="1" xfId="0" applyFont="1" applyFill="1" applyBorder="1" applyAlignment="1">
      <alignment horizontal="center" vertical="center" wrapText="1"/>
    </xf>
    <xf numFmtId="0" fontId="9" fillId="25" borderId="2" xfId="0" applyFont="1" applyFill="1" applyBorder="1" applyAlignment="1">
      <alignment horizontal="center" vertical="center" wrapText="1"/>
    </xf>
    <xf numFmtId="0" fontId="9" fillId="25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25" borderId="12" xfId="0" applyFont="1" applyFill="1" applyBorder="1" applyAlignment="1">
      <alignment horizontal="center" vertical="center" textRotation="90" wrapText="1"/>
    </xf>
    <xf numFmtId="0" fontId="9" fillId="25" borderId="27" xfId="0" applyFont="1" applyFill="1" applyBorder="1" applyAlignment="1">
      <alignment horizontal="center" vertical="center" textRotation="90" wrapText="1"/>
    </xf>
    <xf numFmtId="0" fontId="30" fillId="25" borderId="1" xfId="0" applyFont="1" applyFill="1" applyBorder="1" applyAlignment="1">
      <alignment horizontal="center" vertical="center"/>
    </xf>
    <xf numFmtId="0" fontId="30" fillId="25" borderId="2" xfId="0" applyFont="1" applyFill="1" applyBorder="1" applyAlignment="1">
      <alignment horizontal="center" vertical="center"/>
    </xf>
    <xf numFmtId="0" fontId="30" fillId="25" borderId="3" xfId="0" applyFont="1" applyFill="1" applyBorder="1" applyAlignment="1">
      <alignment horizontal="center" vertical="center"/>
    </xf>
    <xf numFmtId="0" fontId="30" fillId="25" borderId="19" xfId="0" applyFont="1" applyFill="1" applyBorder="1" applyAlignment="1">
      <alignment horizontal="center" vertical="center"/>
    </xf>
    <xf numFmtId="0" fontId="30" fillId="25" borderId="20" xfId="0" applyFont="1" applyFill="1" applyBorder="1" applyAlignment="1">
      <alignment horizontal="center" vertical="center"/>
    </xf>
    <xf numFmtId="0" fontId="30" fillId="25" borderId="21" xfId="0" applyFont="1" applyFill="1" applyBorder="1" applyAlignment="1">
      <alignment horizontal="center" vertical="center"/>
    </xf>
    <xf numFmtId="0" fontId="16" fillId="10" borderId="6" xfId="0" applyFont="1" applyFill="1" applyBorder="1" applyAlignment="1">
      <alignment horizontal="right" vertical="center"/>
    </xf>
    <xf numFmtId="0" fontId="16" fillId="10" borderId="4" xfId="0" applyFont="1" applyFill="1" applyBorder="1" applyAlignment="1">
      <alignment horizontal="right" vertical="center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textRotation="90" wrapText="1"/>
    </xf>
    <xf numFmtId="0" fontId="9" fillId="10" borderId="27" xfId="0" applyFont="1" applyFill="1" applyBorder="1" applyAlignment="1">
      <alignment horizontal="center" vertical="center" textRotation="90" wrapText="1"/>
    </xf>
    <xf numFmtId="0" fontId="30" fillId="10" borderId="19" xfId="0" applyFont="1" applyFill="1" applyBorder="1" applyAlignment="1">
      <alignment horizontal="center" vertical="center"/>
    </xf>
    <xf numFmtId="0" fontId="30" fillId="10" borderId="20" xfId="0" applyFont="1" applyFill="1" applyBorder="1" applyAlignment="1">
      <alignment horizontal="center" vertical="center"/>
    </xf>
    <xf numFmtId="0" fontId="30" fillId="10" borderId="21" xfId="0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/>
    </xf>
    <xf numFmtId="0" fontId="30" fillId="10" borderId="2" xfId="0" applyFont="1" applyFill="1" applyBorder="1" applyAlignment="1">
      <alignment horizontal="center" vertical="center"/>
    </xf>
    <xf numFmtId="0" fontId="30" fillId="10" borderId="3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right" vertical="center"/>
    </xf>
    <xf numFmtId="0" fontId="19" fillId="7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30" fillId="7" borderId="19" xfId="0" applyFont="1" applyFill="1" applyBorder="1" applyAlignment="1">
      <alignment horizontal="center" vertical="center"/>
    </xf>
    <xf numFmtId="0" fontId="30" fillId="7" borderId="20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right" vertical="center"/>
    </xf>
    <xf numFmtId="0" fontId="16" fillId="7" borderId="4" xfId="0" applyFont="1" applyFill="1" applyBorder="1" applyAlignment="1">
      <alignment horizontal="right" vertical="center"/>
    </xf>
    <xf numFmtId="0" fontId="9" fillId="7" borderId="12" xfId="0" applyFont="1" applyFill="1" applyBorder="1" applyAlignment="1">
      <alignment horizontal="center" vertical="center" textRotation="90" wrapText="1"/>
    </xf>
    <xf numFmtId="0" fontId="9" fillId="7" borderId="27" xfId="0" applyFont="1" applyFill="1" applyBorder="1" applyAlignment="1">
      <alignment horizontal="center" vertical="center" textRotation="90" wrapText="1"/>
    </xf>
    <xf numFmtId="0" fontId="30" fillId="7" borderId="1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right" vertical="center"/>
    </xf>
    <xf numFmtId="0" fontId="16" fillId="27" borderId="6" xfId="0" applyFont="1" applyFill="1" applyBorder="1" applyAlignment="1">
      <alignment horizontal="right" vertical="center"/>
    </xf>
    <xf numFmtId="0" fontId="16" fillId="27" borderId="2" xfId="0" applyFont="1" applyFill="1" applyBorder="1" applyAlignment="1">
      <alignment horizontal="right" vertical="center"/>
    </xf>
    <xf numFmtId="0" fontId="9" fillId="27" borderId="1" xfId="0" applyFont="1" applyFill="1" applyBorder="1" applyAlignment="1">
      <alignment horizontal="center" vertical="center" wrapText="1"/>
    </xf>
    <xf numFmtId="0" fontId="9" fillId="27" borderId="2" xfId="0" applyFont="1" applyFill="1" applyBorder="1" applyAlignment="1">
      <alignment horizontal="center" vertical="center" wrapText="1"/>
    </xf>
    <xf numFmtId="0" fontId="9" fillId="27" borderId="3" xfId="0" applyFont="1" applyFill="1" applyBorder="1" applyAlignment="1">
      <alignment horizontal="center" vertical="center" wrapText="1"/>
    </xf>
    <xf numFmtId="0" fontId="16" fillId="27" borderId="4" xfId="0" applyFont="1" applyFill="1" applyBorder="1" applyAlignment="1">
      <alignment horizontal="right" vertical="center"/>
    </xf>
    <xf numFmtId="0" fontId="9" fillId="27" borderId="12" xfId="0" applyFont="1" applyFill="1" applyBorder="1" applyAlignment="1">
      <alignment horizontal="center" vertical="center" textRotation="90" wrapText="1"/>
    </xf>
    <xf numFmtId="0" fontId="9" fillId="27" borderId="27" xfId="0" applyFont="1" applyFill="1" applyBorder="1" applyAlignment="1">
      <alignment horizontal="center" vertical="center" textRotation="90" wrapText="1"/>
    </xf>
    <xf numFmtId="0" fontId="30" fillId="27" borderId="19" xfId="0" applyFont="1" applyFill="1" applyBorder="1" applyAlignment="1">
      <alignment horizontal="center" vertical="center"/>
    </xf>
    <xf numFmtId="0" fontId="30" fillId="27" borderId="20" xfId="0" applyFont="1" applyFill="1" applyBorder="1" applyAlignment="1">
      <alignment horizontal="center" vertical="center"/>
    </xf>
    <xf numFmtId="0" fontId="30" fillId="27" borderId="21" xfId="0" applyFont="1" applyFill="1" applyBorder="1" applyAlignment="1">
      <alignment horizontal="center" vertical="center"/>
    </xf>
    <xf numFmtId="0" fontId="19" fillId="27" borderId="1" xfId="0" applyFont="1" applyFill="1" applyBorder="1" applyAlignment="1">
      <alignment horizontal="center" vertical="center" wrapText="1"/>
    </xf>
    <xf numFmtId="0" fontId="19" fillId="27" borderId="2" xfId="0" applyFont="1" applyFill="1" applyBorder="1" applyAlignment="1">
      <alignment horizontal="center" vertical="center" wrapText="1"/>
    </xf>
    <xf numFmtId="0" fontId="19" fillId="27" borderId="3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textRotation="90" wrapText="1"/>
    </xf>
    <xf numFmtId="0" fontId="9" fillId="8" borderId="27" xfId="0" applyFont="1" applyFill="1" applyBorder="1" applyAlignment="1">
      <alignment horizontal="center" vertical="center" textRotation="90" wrapText="1"/>
    </xf>
    <xf numFmtId="0" fontId="30" fillId="8" borderId="19" xfId="0" applyFont="1" applyFill="1" applyBorder="1" applyAlignment="1">
      <alignment horizontal="center" vertical="center"/>
    </xf>
    <xf numFmtId="0" fontId="30" fillId="8" borderId="20" xfId="0" applyFont="1" applyFill="1" applyBorder="1" applyAlignment="1">
      <alignment horizontal="center" vertical="center"/>
    </xf>
    <xf numFmtId="0" fontId="30" fillId="8" borderId="2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0" fontId="30" fillId="8" borderId="2" xfId="0" applyFont="1" applyFill="1" applyBorder="1" applyAlignment="1">
      <alignment horizontal="center" vertical="center"/>
    </xf>
    <xf numFmtId="0" fontId="30" fillId="8" borderId="3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right" vertical="center"/>
    </xf>
    <xf numFmtId="0" fontId="16" fillId="8" borderId="2" xfId="0" applyFont="1" applyFill="1" applyBorder="1" applyAlignment="1">
      <alignment horizontal="right" vertical="center"/>
    </xf>
    <xf numFmtId="0" fontId="16" fillId="8" borderId="4" xfId="0" applyFont="1" applyFill="1" applyBorder="1" applyAlignment="1">
      <alignment horizontal="right" vertical="center"/>
    </xf>
    <xf numFmtId="0" fontId="16" fillId="11" borderId="6" xfId="0" applyFont="1" applyFill="1" applyBorder="1" applyAlignment="1">
      <alignment horizontal="right" vertical="center"/>
    </xf>
    <xf numFmtId="0" fontId="16" fillId="11" borderId="4" xfId="0" applyFont="1" applyFill="1" applyBorder="1" applyAlignment="1">
      <alignment horizontal="right" vertical="center"/>
    </xf>
    <xf numFmtId="0" fontId="19" fillId="11" borderId="1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 textRotation="90" wrapText="1"/>
    </xf>
    <xf numFmtId="0" fontId="9" fillId="11" borderId="27" xfId="0" applyFont="1" applyFill="1" applyBorder="1" applyAlignment="1">
      <alignment horizontal="center" vertical="center" textRotation="90" wrapText="1"/>
    </xf>
    <xf numFmtId="0" fontId="30" fillId="11" borderId="1" xfId="0" applyFont="1" applyFill="1" applyBorder="1" applyAlignment="1">
      <alignment horizontal="center" vertical="center"/>
    </xf>
    <xf numFmtId="0" fontId="30" fillId="11" borderId="2" xfId="0" applyFont="1" applyFill="1" applyBorder="1" applyAlignment="1">
      <alignment horizontal="center" vertical="center"/>
    </xf>
    <xf numFmtId="0" fontId="30" fillId="11" borderId="3" xfId="0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right" vertical="center"/>
    </xf>
    <xf numFmtId="0" fontId="10" fillId="17" borderId="0" xfId="2" applyFont="1" applyFill="1" applyAlignment="1">
      <alignment horizontal="center" vertical="center" wrapText="1"/>
    </xf>
    <xf numFmtId="0" fontId="35" fillId="17" borderId="15" xfId="2" applyFont="1" applyFill="1" applyBorder="1" applyAlignment="1">
      <alignment horizontal="center" vertical="center" wrapText="1"/>
    </xf>
    <xf numFmtId="0" fontId="35" fillId="17" borderId="43" xfId="2" applyFont="1" applyFill="1" applyBorder="1" applyAlignment="1">
      <alignment horizontal="center" vertical="center" wrapText="1"/>
    </xf>
    <xf numFmtId="0" fontId="35" fillId="17" borderId="33" xfId="2" applyFont="1" applyFill="1" applyBorder="1" applyAlignment="1">
      <alignment horizontal="center" vertical="center" wrapText="1"/>
    </xf>
    <xf numFmtId="0" fontId="35" fillId="18" borderId="13" xfId="2" applyFont="1" applyFill="1" applyBorder="1" applyAlignment="1">
      <alignment horizontal="center" vertical="center" wrapText="1"/>
    </xf>
    <xf numFmtId="0" fontId="35" fillId="18" borderId="0" xfId="2" applyFont="1" applyFill="1" applyAlignment="1">
      <alignment horizontal="center" vertical="center" wrapText="1"/>
    </xf>
    <xf numFmtId="0" fontId="35" fillId="18" borderId="15" xfId="2" applyFont="1" applyFill="1" applyBorder="1" applyAlignment="1">
      <alignment horizontal="center" vertical="center" wrapText="1"/>
    </xf>
    <xf numFmtId="0" fontId="35" fillId="18" borderId="53" xfId="2" applyFont="1" applyFill="1" applyBorder="1" applyAlignment="1">
      <alignment horizontal="center" vertical="center" wrapText="1"/>
    </xf>
    <xf numFmtId="0" fontId="35" fillId="18" borderId="43" xfId="2" applyFont="1" applyFill="1" applyBorder="1" applyAlignment="1">
      <alignment horizontal="center" vertical="center" wrapText="1"/>
    </xf>
    <xf numFmtId="0" fontId="35" fillId="18" borderId="33" xfId="2" applyFont="1" applyFill="1" applyBorder="1" applyAlignment="1">
      <alignment horizontal="center" vertical="center" wrapText="1"/>
    </xf>
    <xf numFmtId="0" fontId="35" fillId="19" borderId="6" xfId="2" applyFont="1" applyFill="1" applyBorder="1" applyAlignment="1">
      <alignment horizontal="center" vertical="center" wrapText="1"/>
    </xf>
    <xf numFmtId="0" fontId="35" fillId="19" borderId="4" xfId="2" applyFont="1" applyFill="1" applyBorder="1" applyAlignment="1">
      <alignment horizontal="center" vertical="center" wrapText="1"/>
    </xf>
    <xf numFmtId="0" fontId="35" fillId="19" borderId="5" xfId="2" applyFont="1" applyFill="1" applyBorder="1" applyAlignment="1">
      <alignment horizontal="center" vertical="center" wrapText="1"/>
    </xf>
    <xf numFmtId="0" fontId="35" fillId="19" borderId="53" xfId="2" applyFont="1" applyFill="1" applyBorder="1" applyAlignment="1">
      <alignment horizontal="center" vertical="center" wrapText="1"/>
    </xf>
    <xf numFmtId="0" fontId="35" fillId="19" borderId="43" xfId="2" applyFont="1" applyFill="1" applyBorder="1" applyAlignment="1">
      <alignment horizontal="center" vertical="center" wrapText="1"/>
    </xf>
    <xf numFmtId="0" fontId="35" fillId="19" borderId="33" xfId="2" applyFont="1" applyFill="1" applyBorder="1" applyAlignment="1">
      <alignment horizontal="center" vertical="center" wrapText="1"/>
    </xf>
    <xf numFmtId="0" fontId="35" fillId="20" borderId="6" xfId="2" applyFont="1" applyFill="1" applyBorder="1" applyAlignment="1">
      <alignment horizontal="center" vertical="center" wrapText="1"/>
    </xf>
    <xf numFmtId="0" fontId="35" fillId="20" borderId="4" xfId="2" applyFont="1" applyFill="1" applyBorder="1" applyAlignment="1">
      <alignment horizontal="center" vertical="center" wrapText="1"/>
    </xf>
    <xf numFmtId="0" fontId="35" fillId="20" borderId="5" xfId="2" applyFont="1" applyFill="1" applyBorder="1" applyAlignment="1">
      <alignment horizontal="center" vertical="center" wrapText="1"/>
    </xf>
    <xf numFmtId="0" fontId="35" fillId="20" borderId="53" xfId="2" applyFont="1" applyFill="1" applyBorder="1" applyAlignment="1">
      <alignment horizontal="center" vertical="center" wrapText="1"/>
    </xf>
    <xf numFmtId="0" fontId="35" fillId="20" borderId="43" xfId="2" applyFont="1" applyFill="1" applyBorder="1" applyAlignment="1">
      <alignment horizontal="center" vertical="center" wrapText="1"/>
    </xf>
    <xf numFmtId="0" fontId="35" fillId="20" borderId="33" xfId="2" applyFont="1" applyFill="1" applyBorder="1" applyAlignment="1">
      <alignment horizontal="center" vertical="center" wrapText="1"/>
    </xf>
    <xf numFmtId="0" fontId="36" fillId="21" borderId="6" xfId="2" applyFont="1" applyFill="1" applyBorder="1" applyAlignment="1">
      <alignment horizontal="center" vertical="center" wrapText="1"/>
    </xf>
    <xf numFmtId="0" fontId="36" fillId="21" borderId="4" xfId="2" applyFont="1" applyFill="1" applyBorder="1" applyAlignment="1">
      <alignment horizontal="center" vertical="center" wrapText="1"/>
    </xf>
    <xf numFmtId="0" fontId="36" fillId="21" borderId="5" xfId="2" applyFont="1" applyFill="1" applyBorder="1" applyAlignment="1">
      <alignment horizontal="center" vertical="center" wrapText="1"/>
    </xf>
    <xf numFmtId="0" fontId="36" fillId="21" borderId="53" xfId="2" applyFont="1" applyFill="1" applyBorder="1" applyAlignment="1">
      <alignment horizontal="center" vertical="center" wrapText="1"/>
    </xf>
    <xf numFmtId="0" fontId="36" fillId="21" borderId="43" xfId="2" applyFont="1" applyFill="1" applyBorder="1" applyAlignment="1">
      <alignment horizontal="center" vertical="center" wrapText="1"/>
    </xf>
    <xf numFmtId="0" fontId="36" fillId="21" borderId="33" xfId="2" applyFont="1" applyFill="1" applyBorder="1" applyAlignment="1">
      <alignment horizontal="center" vertical="center" wrapText="1"/>
    </xf>
    <xf numFmtId="0" fontId="32" fillId="0" borderId="40" xfId="2" applyFont="1" applyBorder="1" applyAlignment="1">
      <alignment horizontal="center" vertical="center" wrapText="1"/>
    </xf>
    <xf numFmtId="0" fontId="31" fillId="0" borderId="40" xfId="2" applyFont="1" applyBorder="1" applyAlignment="1">
      <alignment horizontal="center" vertical="center" wrapText="1"/>
    </xf>
    <xf numFmtId="0" fontId="31" fillId="6" borderId="42" xfId="2" applyFont="1" applyFill="1" applyBorder="1" applyAlignment="1">
      <alignment horizontal="center" vertical="center" wrapText="1"/>
    </xf>
    <xf numFmtId="0" fontId="31" fillId="6" borderId="41" xfId="2" applyFont="1" applyFill="1" applyBorder="1" applyAlignment="1">
      <alignment horizontal="center" vertical="center" wrapText="1"/>
    </xf>
    <xf numFmtId="0" fontId="32" fillId="12" borderId="50" xfId="2" applyFont="1" applyFill="1" applyBorder="1" applyAlignment="1">
      <alignment horizontal="center" vertical="center" wrapText="1"/>
    </xf>
    <xf numFmtId="0" fontId="32" fillId="12" borderId="51" xfId="2" applyFont="1" applyFill="1" applyBorder="1" applyAlignment="1">
      <alignment horizontal="center" vertical="center" wrapText="1"/>
    </xf>
    <xf numFmtId="0" fontId="32" fillId="12" borderId="22" xfId="2" applyFont="1" applyFill="1" applyBorder="1" applyAlignment="1">
      <alignment horizontal="center" vertical="center" wrapText="1"/>
    </xf>
    <xf numFmtId="0" fontId="32" fillId="13" borderId="50" xfId="2" applyFont="1" applyFill="1" applyBorder="1" applyAlignment="1">
      <alignment horizontal="center" vertical="center" wrapText="1"/>
    </xf>
    <xf numFmtId="0" fontId="32" fillId="13" borderId="51" xfId="2" applyFont="1" applyFill="1" applyBorder="1" applyAlignment="1">
      <alignment horizontal="center" vertical="center" wrapText="1"/>
    </xf>
    <xf numFmtId="0" fontId="32" fillId="13" borderId="22" xfId="2" applyFont="1" applyFill="1" applyBorder="1" applyAlignment="1">
      <alignment horizontal="center" vertical="center" wrapText="1"/>
    </xf>
    <xf numFmtId="0" fontId="32" fillId="14" borderId="50" xfId="2" applyFont="1" applyFill="1" applyBorder="1" applyAlignment="1">
      <alignment horizontal="center" vertical="center" wrapText="1"/>
    </xf>
    <xf numFmtId="0" fontId="32" fillId="14" borderId="51" xfId="2" applyFont="1" applyFill="1" applyBorder="1" applyAlignment="1">
      <alignment horizontal="center" vertical="center" wrapText="1"/>
    </xf>
    <xf numFmtId="0" fontId="32" fillId="14" borderId="22" xfId="2" applyFont="1" applyFill="1" applyBorder="1" applyAlignment="1">
      <alignment horizontal="center" vertical="center" wrapText="1"/>
    </xf>
    <xf numFmtId="0" fontId="31" fillId="15" borderId="50" xfId="2" applyFont="1" applyFill="1" applyBorder="1" applyAlignment="1">
      <alignment horizontal="center" vertical="center" wrapText="1"/>
    </xf>
    <xf numFmtId="0" fontId="31" fillId="15" borderId="51" xfId="2" applyFont="1" applyFill="1" applyBorder="1" applyAlignment="1">
      <alignment horizontal="center" vertical="center" wrapText="1"/>
    </xf>
    <xf numFmtId="0" fontId="31" fillId="15" borderId="22" xfId="2" applyFont="1" applyFill="1" applyBorder="1" applyAlignment="1">
      <alignment horizontal="center" vertical="center" wrapText="1"/>
    </xf>
  </cellXfs>
  <cellStyles count="4">
    <cellStyle name="Lien hypertexte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99FF66"/>
      <color rgb="FFFFFF66"/>
      <color rgb="FFE171BC"/>
      <color rgb="FFF35FDE"/>
      <color rgb="FF0062AC"/>
      <color rgb="FF005DA2"/>
      <color rgb="FF00487E"/>
      <color rgb="FF00FF00"/>
      <color rgb="FFFF66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10.png"/><Relationship Id="rId5" Type="http://schemas.openxmlformats.org/officeDocument/2006/relationships/image" Target="../media/image7.png"/><Relationship Id="rId4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10.png"/><Relationship Id="rId5" Type="http://schemas.openxmlformats.org/officeDocument/2006/relationships/image" Target="../media/image7.png"/><Relationship Id="rId4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5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10.png"/><Relationship Id="rId5" Type="http://schemas.openxmlformats.org/officeDocument/2006/relationships/image" Target="../media/image7.png"/><Relationship Id="rId4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7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2.png"/><Relationship Id="rId6" Type="http://schemas.openxmlformats.org/officeDocument/2006/relationships/image" Target="../media/image7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10.png"/><Relationship Id="rId5" Type="http://schemas.openxmlformats.org/officeDocument/2006/relationships/image" Target="../media/image7.png"/><Relationship Id="rId4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10.png"/><Relationship Id="rId5" Type="http://schemas.openxmlformats.org/officeDocument/2006/relationships/image" Target="../media/image7.png"/><Relationship Id="rId4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10.png"/><Relationship Id="rId5" Type="http://schemas.openxmlformats.org/officeDocument/2006/relationships/image" Target="../media/image7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</xdr:colOff>
      <xdr:row>25</xdr:row>
      <xdr:rowOff>142240</xdr:rowOff>
    </xdr:from>
    <xdr:to>
      <xdr:col>24</xdr:col>
      <xdr:colOff>58156</xdr:colOff>
      <xdr:row>32</xdr:row>
      <xdr:rowOff>131188</xdr:rowOff>
    </xdr:to>
    <xdr:sp macro="" textlink="">
      <xdr:nvSpPr>
        <xdr:cNvPr id="6" name="Légende : flèche vers le haut 5">
          <a:extLst>
            <a:ext uri="{FF2B5EF4-FFF2-40B4-BE49-F238E27FC236}">
              <a16:creationId xmlns:a16="http://schemas.microsoft.com/office/drawing/2014/main" id="{537CD948-52D4-4D7E-94F4-2976EF63E393}"/>
            </a:ext>
          </a:extLst>
        </xdr:cNvPr>
        <xdr:cNvSpPr/>
      </xdr:nvSpPr>
      <xdr:spPr>
        <a:xfrm>
          <a:off x="16299180" y="10017760"/>
          <a:ext cx="6375136" cy="1269108"/>
        </a:xfrm>
        <a:prstGeom prst="upArrowCallout">
          <a:avLst/>
        </a:prstGeom>
        <a:solidFill>
          <a:schemeClr val="bg1"/>
        </a:solidFill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>
              <a:solidFill>
                <a:sysClr val="windowText" lastClr="000000"/>
              </a:solidFill>
            </a:rPr>
            <a:t>Ne rien inscrire dans</a:t>
          </a:r>
          <a:r>
            <a:rPr lang="fr-FR" sz="1600" b="1" baseline="0">
              <a:solidFill>
                <a:sysClr val="windowText" lastClr="000000"/>
              </a:solidFill>
            </a:rPr>
            <a:t> ces cellules : les croix proviennent automatiquement des onglets </a:t>
          </a:r>
          <a:r>
            <a:rPr lang="fr-FR" sz="1600" b="1" baseline="0">
              <a:solidFill>
                <a:srgbClr val="FF0000"/>
              </a:solidFill>
            </a:rPr>
            <a:t>Séquence "I2D xx"</a:t>
          </a:r>
          <a:endParaRPr lang="fr-FR" sz="16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11</xdr:col>
      <xdr:colOff>708379</xdr:colOff>
      <xdr:row>2</xdr:row>
      <xdr:rowOff>164798</xdr:rowOff>
    </xdr:from>
    <xdr:to>
      <xdr:col>13</xdr:col>
      <xdr:colOff>635000</xdr:colOff>
      <xdr:row>4</xdr:row>
      <xdr:rowOff>769626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31413D7-C049-46AD-BBC6-83E6C0610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6268" y="574020"/>
          <a:ext cx="1507065" cy="1578495"/>
        </a:xfrm>
        <a:prstGeom prst="rect">
          <a:avLst/>
        </a:prstGeom>
      </xdr:spPr>
    </xdr:pic>
    <xdr:clientData/>
  </xdr:twoCellAnchor>
  <xdr:twoCellAnchor editAs="oneCell">
    <xdr:from>
      <xdr:col>0</xdr:col>
      <xdr:colOff>335280</xdr:colOff>
      <xdr:row>37</xdr:row>
      <xdr:rowOff>30480</xdr:rowOff>
    </xdr:from>
    <xdr:to>
      <xdr:col>16</xdr:col>
      <xdr:colOff>731520</xdr:colOff>
      <xdr:row>68</xdr:row>
      <xdr:rowOff>160020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1A1DC54-E476-4801-9D5E-D978092223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243"/>
        <a:stretch/>
      </xdr:blipFill>
      <xdr:spPr>
        <a:xfrm>
          <a:off x="335280" y="12329160"/>
          <a:ext cx="16672560" cy="6301740"/>
        </a:xfrm>
        <a:prstGeom prst="rect">
          <a:avLst/>
        </a:prstGeom>
      </xdr:spPr>
    </xdr:pic>
    <xdr:clientData/>
  </xdr:twoCellAnchor>
  <xdr:twoCellAnchor editAs="oneCell">
    <xdr:from>
      <xdr:col>3</xdr:col>
      <xdr:colOff>101600</xdr:colOff>
      <xdr:row>4</xdr:row>
      <xdr:rowOff>266700</xdr:rowOff>
    </xdr:from>
    <xdr:to>
      <xdr:col>4</xdr:col>
      <xdr:colOff>371903</xdr:colOff>
      <xdr:row>4</xdr:row>
      <xdr:rowOff>847960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20BD9F63-6B49-4FA4-A30B-40A44ED14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3600" y="1625600"/>
          <a:ext cx="1057703" cy="581260"/>
        </a:xfrm>
        <a:prstGeom prst="rect">
          <a:avLst/>
        </a:prstGeom>
      </xdr:spPr>
    </xdr:pic>
    <xdr:clientData/>
  </xdr:twoCellAnchor>
  <xdr:twoCellAnchor>
    <xdr:from>
      <xdr:col>17</xdr:col>
      <xdr:colOff>502920</xdr:colOff>
      <xdr:row>35</xdr:row>
      <xdr:rowOff>45720</xdr:rowOff>
    </xdr:from>
    <xdr:to>
      <xdr:col>29</xdr:col>
      <xdr:colOff>140857</xdr:colOff>
      <xdr:row>69</xdr:row>
      <xdr:rowOff>94213</xdr:rowOff>
    </xdr:to>
    <xdr:grpSp>
      <xdr:nvGrpSpPr>
        <xdr:cNvPr id="9" name="Groupe 8">
          <a:extLst>
            <a:ext uri="{FF2B5EF4-FFF2-40B4-BE49-F238E27FC236}">
              <a16:creationId xmlns:a16="http://schemas.microsoft.com/office/drawing/2014/main" id="{CCAFE5EE-1434-418B-BC14-933F1CFD1D90}"/>
            </a:ext>
          </a:extLst>
        </xdr:cNvPr>
        <xdr:cNvGrpSpPr/>
      </xdr:nvGrpSpPr>
      <xdr:grpSpPr>
        <a:xfrm>
          <a:off x="17482820" y="11577320"/>
          <a:ext cx="9086737" cy="6588993"/>
          <a:chOff x="17571720" y="11887200"/>
          <a:chExt cx="9147697" cy="6860773"/>
        </a:xfrm>
      </xdr:grpSpPr>
      <xdr:pic>
        <xdr:nvPicPr>
          <xdr:cNvPr id="5" name="Image 4">
            <a:extLst>
              <a:ext uri="{FF2B5EF4-FFF2-40B4-BE49-F238E27FC236}">
                <a16:creationId xmlns:a16="http://schemas.microsoft.com/office/drawing/2014/main" id="{42AD200C-A10F-4EC9-B951-0BFE0C26AE3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571720" y="11887200"/>
            <a:ext cx="9147697" cy="6860773"/>
          </a:xfrm>
          <a:prstGeom prst="rect">
            <a:avLst/>
          </a:prstGeom>
        </xdr:spPr>
      </xdr:pic>
      <xdr:sp macro="" textlink="">
        <xdr:nvSpPr>
          <xdr:cNvPr id="7" name="Rectangle : coins arrondis 6">
            <a:extLst>
              <a:ext uri="{FF2B5EF4-FFF2-40B4-BE49-F238E27FC236}">
                <a16:creationId xmlns:a16="http://schemas.microsoft.com/office/drawing/2014/main" id="{7154BE5C-201B-4311-A69B-FC4D271BEF10}"/>
              </a:ext>
            </a:extLst>
          </xdr:cNvPr>
          <xdr:cNvSpPr/>
        </xdr:nvSpPr>
        <xdr:spPr>
          <a:xfrm>
            <a:off x="24170640" y="12588240"/>
            <a:ext cx="777240" cy="6080760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 editAs="oneCell">
    <xdr:from>
      <xdr:col>14</xdr:col>
      <xdr:colOff>508000</xdr:colOff>
      <xdr:row>2</xdr:row>
      <xdr:rowOff>266700</xdr:rowOff>
    </xdr:from>
    <xdr:to>
      <xdr:col>14</xdr:col>
      <xdr:colOff>1892300</xdr:colOff>
      <xdr:row>4</xdr:row>
      <xdr:rowOff>427195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4F7DD219-54EA-4B91-8673-CF8978159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7300" y="660400"/>
          <a:ext cx="1384300" cy="11256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4</xdr:row>
      <xdr:rowOff>28575</xdr:rowOff>
    </xdr:from>
    <xdr:to>
      <xdr:col>13</xdr:col>
      <xdr:colOff>657225</xdr:colOff>
      <xdr:row>5</xdr:row>
      <xdr:rowOff>161925</xdr:rowOff>
    </xdr:to>
    <xdr:sp macro="" textlink="">
      <xdr:nvSpPr>
        <xdr:cNvPr id="3" name="Phylactère : pensées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0336530" y="1301115"/>
          <a:ext cx="1049655" cy="392430"/>
        </a:xfrm>
        <a:prstGeom prst="cloudCallout">
          <a:avLst>
            <a:gd name="adj1" fmla="val -33952"/>
            <a:gd name="adj2" fmla="val 71435"/>
          </a:avLst>
        </a:prstGeom>
        <a:solidFill>
          <a:schemeClr val="bg2"/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trouver !!</a:t>
          </a:r>
          <a:r>
            <a:rPr lang="fr-FR" sz="800" b="1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 editAs="oneCell">
    <xdr:from>
      <xdr:col>0</xdr:col>
      <xdr:colOff>152400</xdr:colOff>
      <xdr:row>0</xdr:row>
      <xdr:rowOff>468086</xdr:rowOff>
    </xdr:from>
    <xdr:to>
      <xdr:col>0</xdr:col>
      <xdr:colOff>664029</xdr:colOff>
      <xdr:row>2</xdr:row>
      <xdr:rowOff>242078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AD402C14-A710-4BAA-BC70-A04A6FDED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68086"/>
          <a:ext cx="511629" cy="535992"/>
        </a:xfrm>
        <a:prstGeom prst="rect">
          <a:avLst/>
        </a:prstGeom>
      </xdr:spPr>
    </xdr:pic>
    <xdr:clientData/>
  </xdr:twoCellAnchor>
  <xdr:twoCellAnchor editAs="oneCell">
    <xdr:from>
      <xdr:col>9</xdr:col>
      <xdr:colOff>141515</xdr:colOff>
      <xdr:row>1</xdr:row>
      <xdr:rowOff>10884</xdr:rowOff>
    </xdr:from>
    <xdr:to>
      <xdr:col>9</xdr:col>
      <xdr:colOff>653144</xdr:colOff>
      <xdr:row>3</xdr:row>
      <xdr:rowOff>24362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E5D69BA5-9D67-4548-ADB2-B7772FBF2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7086" y="511627"/>
          <a:ext cx="511629" cy="535992"/>
        </a:xfrm>
        <a:prstGeom prst="rect">
          <a:avLst/>
        </a:prstGeom>
      </xdr:spPr>
    </xdr:pic>
    <xdr:clientData/>
  </xdr:twoCellAnchor>
  <xdr:twoCellAnchor editAs="oneCell">
    <xdr:from>
      <xdr:col>0</xdr:col>
      <xdr:colOff>97971</xdr:colOff>
      <xdr:row>3</xdr:row>
      <xdr:rowOff>43543</xdr:rowOff>
    </xdr:from>
    <xdr:to>
      <xdr:col>0</xdr:col>
      <xdr:colOff>707572</xdr:colOff>
      <xdr:row>4</xdr:row>
      <xdr:rowOff>117292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6027CC6A-F054-4985-ACB8-498224677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" y="1066800"/>
          <a:ext cx="609601" cy="335006"/>
        </a:xfrm>
        <a:prstGeom prst="rect">
          <a:avLst/>
        </a:prstGeom>
      </xdr:spPr>
    </xdr:pic>
    <xdr:clientData/>
  </xdr:twoCellAnchor>
  <xdr:twoCellAnchor editAs="oneCell">
    <xdr:from>
      <xdr:col>9</xdr:col>
      <xdr:colOff>76201</xdr:colOff>
      <xdr:row>3</xdr:row>
      <xdr:rowOff>119742</xdr:rowOff>
    </xdr:from>
    <xdr:to>
      <xdr:col>9</xdr:col>
      <xdr:colOff>685802</xdr:colOff>
      <xdr:row>4</xdr:row>
      <xdr:rowOff>193491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2E44577-352E-462F-830F-BA3BF6E67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1772" y="1142999"/>
          <a:ext cx="609601" cy="335006"/>
        </a:xfrm>
        <a:prstGeom prst="rect">
          <a:avLst/>
        </a:prstGeom>
      </xdr:spPr>
    </xdr:pic>
    <xdr:clientData/>
  </xdr:twoCellAnchor>
  <xdr:twoCellAnchor editAs="oneCell">
    <xdr:from>
      <xdr:col>16</xdr:col>
      <xdr:colOff>54429</xdr:colOff>
      <xdr:row>3</xdr:row>
      <xdr:rowOff>250373</xdr:rowOff>
    </xdr:from>
    <xdr:to>
      <xdr:col>16</xdr:col>
      <xdr:colOff>1369232</xdr:colOff>
      <xdr:row>8</xdr:row>
      <xdr:rowOff>174172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781AB0A9-16F4-4642-9B5B-CEFC6DA91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4329" y="1271453"/>
          <a:ext cx="1314803" cy="1295399"/>
        </a:xfrm>
        <a:prstGeom prst="rect">
          <a:avLst/>
        </a:prstGeom>
      </xdr:spPr>
    </xdr:pic>
    <xdr:clientData/>
  </xdr:twoCellAnchor>
  <xdr:twoCellAnchor editAs="oneCell">
    <xdr:from>
      <xdr:col>14</xdr:col>
      <xdr:colOff>87087</xdr:colOff>
      <xdr:row>4</xdr:row>
      <xdr:rowOff>21770</xdr:rowOff>
    </xdr:from>
    <xdr:to>
      <xdr:col>14</xdr:col>
      <xdr:colOff>1393371</xdr:colOff>
      <xdr:row>8</xdr:row>
      <xdr:rowOff>192314</xdr:rowOff>
    </xdr:to>
    <xdr:pic>
      <xdr:nvPicPr>
        <xdr:cNvPr id="30" name="Image 29">
          <a:extLst>
            <a:ext uri="{FF2B5EF4-FFF2-40B4-BE49-F238E27FC236}">
              <a16:creationId xmlns:a16="http://schemas.microsoft.com/office/drawing/2014/main" id="{CA0210D3-C479-4D04-A3F5-A7ECC913C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907" y="1301930"/>
          <a:ext cx="1306284" cy="1283064"/>
        </a:xfrm>
        <a:prstGeom prst="rect">
          <a:avLst/>
        </a:prstGeom>
      </xdr:spPr>
    </xdr:pic>
    <xdr:clientData/>
  </xdr:twoCellAnchor>
  <xdr:twoCellAnchor editAs="oneCell">
    <xdr:from>
      <xdr:col>15</xdr:col>
      <xdr:colOff>54428</xdr:colOff>
      <xdr:row>3</xdr:row>
      <xdr:rowOff>239485</xdr:rowOff>
    </xdr:from>
    <xdr:to>
      <xdr:col>15</xdr:col>
      <xdr:colOff>1380190</xdr:colOff>
      <xdr:row>8</xdr:row>
      <xdr:rowOff>174171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7C555041-65B5-4892-9C4C-FDD8051EE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1288" y="1260565"/>
          <a:ext cx="1325762" cy="130628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4</xdr:row>
      <xdr:rowOff>28575</xdr:rowOff>
    </xdr:from>
    <xdr:to>
      <xdr:col>13</xdr:col>
      <xdr:colOff>657225</xdr:colOff>
      <xdr:row>5</xdr:row>
      <xdr:rowOff>161925</xdr:rowOff>
    </xdr:to>
    <xdr:sp macro="" textlink="">
      <xdr:nvSpPr>
        <xdr:cNvPr id="7" name="Phylactère : pensées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10336530" y="1301115"/>
          <a:ext cx="1049655" cy="392430"/>
        </a:xfrm>
        <a:prstGeom prst="cloudCallout">
          <a:avLst>
            <a:gd name="adj1" fmla="val -33952"/>
            <a:gd name="adj2" fmla="val 71435"/>
          </a:avLst>
        </a:prstGeom>
        <a:solidFill>
          <a:schemeClr val="bg2"/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trouver !!</a:t>
          </a:r>
          <a:r>
            <a:rPr lang="fr-FR" sz="800" b="1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 editAs="oneCell">
    <xdr:from>
      <xdr:col>0</xdr:col>
      <xdr:colOff>174171</xdr:colOff>
      <xdr:row>0</xdr:row>
      <xdr:rowOff>468085</xdr:rowOff>
    </xdr:from>
    <xdr:to>
      <xdr:col>0</xdr:col>
      <xdr:colOff>685800</xdr:colOff>
      <xdr:row>2</xdr:row>
      <xdr:rowOff>242077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5AB581D1-AA2E-48EE-B4D8-804363F30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171" y="468085"/>
          <a:ext cx="511629" cy="535992"/>
        </a:xfrm>
        <a:prstGeom prst="rect">
          <a:avLst/>
        </a:prstGeom>
      </xdr:spPr>
    </xdr:pic>
    <xdr:clientData/>
  </xdr:twoCellAnchor>
  <xdr:twoCellAnchor editAs="oneCell">
    <xdr:from>
      <xdr:col>9</xdr:col>
      <xdr:colOff>163286</xdr:colOff>
      <xdr:row>1</xdr:row>
      <xdr:rowOff>10883</xdr:rowOff>
    </xdr:from>
    <xdr:to>
      <xdr:col>9</xdr:col>
      <xdr:colOff>674915</xdr:colOff>
      <xdr:row>3</xdr:row>
      <xdr:rowOff>24361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D7BE3668-5D5D-48EB-AF4D-F13626962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8857" y="511626"/>
          <a:ext cx="511629" cy="535992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108856</xdr:colOff>
      <xdr:row>3</xdr:row>
      <xdr:rowOff>76201</xdr:rowOff>
    </xdr:from>
    <xdr:to>
      <xdr:col>0</xdr:col>
      <xdr:colOff>718457</xdr:colOff>
      <xdr:row>4</xdr:row>
      <xdr:rowOff>149950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A4705EB7-4591-48FA-AC23-2227E44DA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6" y="1099458"/>
          <a:ext cx="609601" cy="335006"/>
        </a:xfrm>
        <a:prstGeom prst="rect">
          <a:avLst/>
        </a:prstGeom>
      </xdr:spPr>
    </xdr:pic>
    <xdr:clientData/>
  </xdr:twoCellAnchor>
  <xdr:twoCellAnchor editAs="oneCell">
    <xdr:from>
      <xdr:col>9</xdr:col>
      <xdr:colOff>87086</xdr:colOff>
      <xdr:row>3</xdr:row>
      <xdr:rowOff>152400</xdr:rowOff>
    </xdr:from>
    <xdr:to>
      <xdr:col>9</xdr:col>
      <xdr:colOff>696687</xdr:colOff>
      <xdr:row>4</xdr:row>
      <xdr:rowOff>226149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6FC2CE3E-B8EB-4F5A-B567-0B0560633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2657" y="1175657"/>
          <a:ext cx="609601" cy="335006"/>
        </a:xfrm>
        <a:prstGeom prst="rect">
          <a:avLst/>
        </a:prstGeom>
      </xdr:spPr>
    </xdr:pic>
    <xdr:clientData/>
  </xdr:twoCellAnchor>
  <xdr:twoCellAnchor editAs="oneCell">
    <xdr:from>
      <xdr:col>16</xdr:col>
      <xdr:colOff>54429</xdr:colOff>
      <xdr:row>3</xdr:row>
      <xdr:rowOff>250373</xdr:rowOff>
    </xdr:from>
    <xdr:to>
      <xdr:col>16</xdr:col>
      <xdr:colOff>1369232</xdr:colOff>
      <xdr:row>8</xdr:row>
      <xdr:rowOff>174172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428FCBB-EC17-456A-B464-D6EE64637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4329" y="1271453"/>
          <a:ext cx="1314803" cy="1295399"/>
        </a:xfrm>
        <a:prstGeom prst="rect">
          <a:avLst/>
        </a:prstGeom>
      </xdr:spPr>
    </xdr:pic>
    <xdr:clientData/>
  </xdr:twoCellAnchor>
  <xdr:twoCellAnchor editAs="oneCell">
    <xdr:from>
      <xdr:col>14</xdr:col>
      <xdr:colOff>87087</xdr:colOff>
      <xdr:row>4</xdr:row>
      <xdr:rowOff>21770</xdr:rowOff>
    </xdr:from>
    <xdr:to>
      <xdr:col>14</xdr:col>
      <xdr:colOff>1393371</xdr:colOff>
      <xdr:row>8</xdr:row>
      <xdr:rowOff>192314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C4122382-02D5-4837-8E9B-2962B8131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907" y="1301930"/>
          <a:ext cx="1306284" cy="1283064"/>
        </a:xfrm>
        <a:prstGeom prst="rect">
          <a:avLst/>
        </a:prstGeom>
      </xdr:spPr>
    </xdr:pic>
    <xdr:clientData/>
  </xdr:twoCellAnchor>
  <xdr:twoCellAnchor editAs="oneCell">
    <xdr:from>
      <xdr:col>15</xdr:col>
      <xdr:colOff>54428</xdr:colOff>
      <xdr:row>3</xdr:row>
      <xdr:rowOff>239485</xdr:rowOff>
    </xdr:from>
    <xdr:to>
      <xdr:col>15</xdr:col>
      <xdr:colOff>1380190</xdr:colOff>
      <xdr:row>8</xdr:row>
      <xdr:rowOff>174171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CD82ABE7-4F6F-474F-B5F8-C49F694E5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1288" y="1260565"/>
          <a:ext cx="1325762" cy="13062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15</xdr:col>
      <xdr:colOff>340179</xdr:colOff>
      <xdr:row>46</xdr:row>
      <xdr:rowOff>157842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293D9C0-98AE-4927-9B3B-3922ECCE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3984171"/>
          <a:ext cx="8286750" cy="681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425450</xdr:rowOff>
    </xdr:from>
    <xdr:to>
      <xdr:col>0</xdr:col>
      <xdr:colOff>2355849</xdr:colOff>
      <xdr:row>0</xdr:row>
      <xdr:rowOff>2314725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6EBEF60-0AFA-49C8-BB0A-CF452C113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425450"/>
          <a:ext cx="1803399" cy="1889275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0</xdr:row>
      <xdr:rowOff>2413000</xdr:rowOff>
    </xdr:from>
    <xdr:to>
      <xdr:col>0</xdr:col>
      <xdr:colOff>2250398</xdr:colOff>
      <xdr:row>0</xdr:row>
      <xdr:rowOff>3314700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15E41D2-8F65-45F7-83A9-F5B956891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413000"/>
          <a:ext cx="1640798" cy="901700"/>
        </a:xfrm>
        <a:prstGeom prst="rect">
          <a:avLst/>
        </a:prstGeom>
      </xdr:spPr>
    </xdr:pic>
    <xdr:clientData/>
  </xdr:twoCellAnchor>
  <xdr:twoCellAnchor>
    <xdr:from>
      <xdr:col>28</xdr:col>
      <xdr:colOff>457200</xdr:colOff>
      <xdr:row>0</xdr:row>
      <xdr:rowOff>1543050</xdr:rowOff>
    </xdr:from>
    <xdr:to>
      <xdr:col>45</xdr:col>
      <xdr:colOff>285750</xdr:colOff>
      <xdr:row>17</xdr:row>
      <xdr:rowOff>44450</xdr:rowOff>
    </xdr:to>
    <xdr:grpSp>
      <xdr:nvGrpSpPr>
        <xdr:cNvPr id="8" name="Groupe 7">
          <a:extLst>
            <a:ext uri="{FF2B5EF4-FFF2-40B4-BE49-F238E27FC236}">
              <a16:creationId xmlns:a16="http://schemas.microsoft.com/office/drawing/2014/main" id="{730743C4-78BC-46CE-AD4D-378DD8B5DDB5}"/>
            </a:ext>
          </a:extLst>
        </xdr:cNvPr>
        <xdr:cNvGrpSpPr/>
      </xdr:nvGrpSpPr>
      <xdr:grpSpPr>
        <a:xfrm>
          <a:off x="29756100" y="1543050"/>
          <a:ext cx="13430250" cy="11264900"/>
          <a:chOff x="29756100" y="1543050"/>
          <a:chExt cx="13430250" cy="11264900"/>
        </a:xfrm>
      </xdr:grpSpPr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9F2BBC1E-6AAC-4230-BA4D-56F34BF9CD8B}"/>
              </a:ext>
            </a:extLst>
          </xdr:cNvPr>
          <xdr:cNvGrpSpPr/>
        </xdr:nvGrpSpPr>
        <xdr:grpSpPr>
          <a:xfrm>
            <a:off x="29756100" y="1543050"/>
            <a:ext cx="13430250" cy="10287000"/>
            <a:chOff x="17571720" y="11887200"/>
            <a:chExt cx="9147697" cy="6860773"/>
          </a:xfrm>
        </xdr:grpSpPr>
        <xdr:pic>
          <xdr:nvPicPr>
            <xdr:cNvPr id="5" name="Image 4">
              <a:extLst>
                <a:ext uri="{FF2B5EF4-FFF2-40B4-BE49-F238E27FC236}">
                  <a16:creationId xmlns:a16="http://schemas.microsoft.com/office/drawing/2014/main" id="{A4030E35-0F1C-4CAE-860E-D868E71887B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7571720" y="11887200"/>
              <a:ext cx="9147697" cy="6860773"/>
            </a:xfrm>
            <a:prstGeom prst="rect">
              <a:avLst/>
            </a:prstGeom>
          </xdr:spPr>
        </xdr:pic>
        <xdr:sp macro="" textlink="">
          <xdr:nvSpPr>
            <xdr:cNvPr id="6" name="Rectangle : coins arrondis 5">
              <a:extLst>
                <a:ext uri="{FF2B5EF4-FFF2-40B4-BE49-F238E27FC236}">
                  <a16:creationId xmlns:a16="http://schemas.microsoft.com/office/drawing/2014/main" id="{0FB5F297-9CC2-40F0-BA20-8B6DAC45A655}"/>
                </a:ext>
              </a:extLst>
            </xdr:cNvPr>
            <xdr:cNvSpPr/>
          </xdr:nvSpPr>
          <xdr:spPr>
            <a:xfrm>
              <a:off x="24170640" y="12588240"/>
              <a:ext cx="777240" cy="6080760"/>
            </a:xfrm>
            <a:prstGeom prst="roundRect">
              <a:avLst/>
            </a:prstGeom>
            <a:noFill/>
            <a:ln w="762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</xdr:grpSp>
      <xdr:pic>
        <xdr:nvPicPr>
          <xdr:cNvPr id="7" name="Image 6">
            <a:extLst>
              <a:ext uri="{FF2B5EF4-FFF2-40B4-BE49-F238E27FC236}">
                <a16:creationId xmlns:a16="http://schemas.microsoft.com/office/drawing/2014/main" id="{399F953C-4D1F-45FF-B0DD-94ADBB37FC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166800" y="11906250"/>
            <a:ext cx="1640798" cy="90170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400050</xdr:colOff>
      <xdr:row>0</xdr:row>
      <xdr:rowOff>781050</xdr:rowOff>
    </xdr:from>
    <xdr:to>
      <xdr:col>2</xdr:col>
      <xdr:colOff>2857500</xdr:colOff>
      <xdr:row>0</xdr:row>
      <xdr:rowOff>2779416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EE834953-3676-4DCA-B105-744273EA6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781050"/>
          <a:ext cx="2457450" cy="1998366"/>
        </a:xfrm>
        <a:prstGeom prst="rect">
          <a:avLst/>
        </a:prstGeom>
      </xdr:spPr>
    </xdr:pic>
    <xdr:clientData/>
  </xdr:twoCellAnchor>
  <xdr:twoCellAnchor>
    <xdr:from>
      <xdr:col>31</xdr:col>
      <xdr:colOff>0</xdr:colOff>
      <xdr:row>19</xdr:row>
      <xdr:rowOff>0</xdr:rowOff>
    </xdr:from>
    <xdr:to>
      <xdr:col>44</xdr:col>
      <xdr:colOff>86360</xdr:colOff>
      <xdr:row>29</xdr:row>
      <xdr:rowOff>200660</xdr:rowOff>
    </xdr:to>
    <xdr:grpSp>
      <xdr:nvGrpSpPr>
        <xdr:cNvPr id="20" name="Groupe 19">
          <a:extLst>
            <a:ext uri="{FF2B5EF4-FFF2-40B4-BE49-F238E27FC236}">
              <a16:creationId xmlns:a16="http://schemas.microsoft.com/office/drawing/2014/main" id="{59700C6E-C00D-4854-A251-37B12F602302}"/>
            </a:ext>
          </a:extLst>
        </xdr:cNvPr>
        <xdr:cNvGrpSpPr/>
      </xdr:nvGrpSpPr>
      <xdr:grpSpPr>
        <a:xfrm>
          <a:off x="31699200" y="13792200"/>
          <a:ext cx="10487660" cy="5344160"/>
          <a:chOff x="31653480" y="13853160"/>
          <a:chExt cx="10388600" cy="5382260"/>
        </a:xfrm>
      </xdr:grpSpPr>
      <xdr:pic>
        <xdr:nvPicPr>
          <xdr:cNvPr id="11" name="Image 10">
            <a:extLst>
              <a:ext uri="{FF2B5EF4-FFF2-40B4-BE49-F238E27FC236}">
                <a16:creationId xmlns:a16="http://schemas.microsoft.com/office/drawing/2014/main" id="{25E12D95-F7F8-4F5D-86D1-E4D72EFA83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653480" y="13853160"/>
            <a:ext cx="10388600" cy="4098625"/>
          </a:xfrm>
          <a:prstGeom prst="rect">
            <a:avLst/>
          </a:prstGeom>
        </xdr:spPr>
      </xdr:pic>
      <xdr:sp macro="" textlink="">
        <xdr:nvSpPr>
          <xdr:cNvPr id="12" name="Rectangle : coins arrondis 11">
            <a:extLst>
              <a:ext uri="{FF2B5EF4-FFF2-40B4-BE49-F238E27FC236}">
                <a16:creationId xmlns:a16="http://schemas.microsoft.com/office/drawing/2014/main" id="{D3412209-6081-4698-9719-AF1C34D9B76B}"/>
              </a:ext>
            </a:extLst>
          </xdr:cNvPr>
          <xdr:cNvSpPr/>
        </xdr:nvSpPr>
        <xdr:spPr>
          <a:xfrm>
            <a:off x="31695390" y="14469110"/>
            <a:ext cx="9906000" cy="514350"/>
          </a:xfrm>
          <a:prstGeom prst="roundRect">
            <a:avLst/>
          </a:prstGeom>
          <a:noFill/>
          <a:ln w="28575"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3" name="Rectangle : coins arrondis 12">
            <a:extLst>
              <a:ext uri="{FF2B5EF4-FFF2-40B4-BE49-F238E27FC236}">
                <a16:creationId xmlns:a16="http://schemas.microsoft.com/office/drawing/2014/main" id="{FC03C767-594D-4095-8797-6FBF1B1D7011}"/>
              </a:ext>
            </a:extLst>
          </xdr:cNvPr>
          <xdr:cNvSpPr/>
        </xdr:nvSpPr>
        <xdr:spPr>
          <a:xfrm>
            <a:off x="31678880" y="15631160"/>
            <a:ext cx="9906000" cy="514350"/>
          </a:xfrm>
          <a:prstGeom prst="roundRect">
            <a:avLst/>
          </a:prstGeom>
          <a:noFill/>
          <a:ln w="28575"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4" name="Rectangle : coins arrondis 13">
            <a:extLst>
              <a:ext uri="{FF2B5EF4-FFF2-40B4-BE49-F238E27FC236}">
                <a16:creationId xmlns:a16="http://schemas.microsoft.com/office/drawing/2014/main" id="{C48C72DE-1E6D-4C41-B151-FA7D7692F616}"/>
              </a:ext>
            </a:extLst>
          </xdr:cNvPr>
          <xdr:cNvSpPr/>
        </xdr:nvSpPr>
        <xdr:spPr>
          <a:xfrm>
            <a:off x="31666180" y="16189960"/>
            <a:ext cx="9906000" cy="514350"/>
          </a:xfrm>
          <a:prstGeom prst="roundRect">
            <a:avLst/>
          </a:prstGeom>
          <a:noFill/>
          <a:ln w="28575"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5" name="Rectangle : coins arrondis 14">
            <a:extLst>
              <a:ext uri="{FF2B5EF4-FFF2-40B4-BE49-F238E27FC236}">
                <a16:creationId xmlns:a16="http://schemas.microsoft.com/office/drawing/2014/main" id="{14E2419B-C5CB-486A-BCCF-09A1A52915A4}"/>
              </a:ext>
            </a:extLst>
          </xdr:cNvPr>
          <xdr:cNvSpPr/>
        </xdr:nvSpPr>
        <xdr:spPr>
          <a:xfrm>
            <a:off x="31666180" y="16748760"/>
            <a:ext cx="9906000" cy="514350"/>
          </a:xfrm>
          <a:prstGeom prst="roundRect">
            <a:avLst/>
          </a:prstGeom>
          <a:noFill/>
          <a:ln w="28575"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6" name="Rectangle : coins arrondis 15">
            <a:extLst>
              <a:ext uri="{FF2B5EF4-FFF2-40B4-BE49-F238E27FC236}">
                <a16:creationId xmlns:a16="http://schemas.microsoft.com/office/drawing/2014/main" id="{9DDDEDD3-0DD1-4788-869C-86B13B64FDF2}"/>
              </a:ext>
            </a:extLst>
          </xdr:cNvPr>
          <xdr:cNvSpPr/>
        </xdr:nvSpPr>
        <xdr:spPr>
          <a:xfrm>
            <a:off x="31653480" y="17307560"/>
            <a:ext cx="9906000" cy="514350"/>
          </a:xfrm>
          <a:prstGeom prst="roundRect">
            <a:avLst/>
          </a:prstGeom>
          <a:noFill/>
          <a:ln w="28575"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8" name="Rectangle : coins arrondis 17">
            <a:extLst>
              <a:ext uri="{FF2B5EF4-FFF2-40B4-BE49-F238E27FC236}">
                <a16:creationId xmlns:a16="http://schemas.microsoft.com/office/drawing/2014/main" id="{BDFB3150-B05F-46E1-8C95-EFC24F781E4F}"/>
              </a:ext>
            </a:extLst>
          </xdr:cNvPr>
          <xdr:cNvSpPr/>
        </xdr:nvSpPr>
        <xdr:spPr>
          <a:xfrm>
            <a:off x="31699200" y="15057120"/>
            <a:ext cx="9906000" cy="506730"/>
          </a:xfrm>
          <a:prstGeom prst="roundRect">
            <a:avLst/>
          </a:prstGeom>
          <a:noFill/>
          <a:ln w="28575"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pic>
        <xdr:nvPicPr>
          <xdr:cNvPr id="19" name="Image 18">
            <a:extLst>
              <a:ext uri="{FF2B5EF4-FFF2-40B4-BE49-F238E27FC236}">
                <a16:creationId xmlns:a16="http://schemas.microsoft.com/office/drawing/2014/main" id="{C2849AD9-72C2-4876-B2DE-7A14CCCE2D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661600" y="18333720"/>
            <a:ext cx="1640798" cy="9017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2824843</xdr:colOff>
      <xdr:row>0</xdr:row>
      <xdr:rowOff>157843</xdr:rowOff>
    </xdr:from>
    <xdr:to>
      <xdr:col>8</xdr:col>
      <xdr:colOff>4632324</xdr:colOff>
      <xdr:row>3</xdr:row>
      <xdr:rowOff>494543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3781CA9-029F-41CD-86CE-2BF05981C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8757" y="157843"/>
          <a:ext cx="1807481" cy="1893357"/>
        </a:xfrm>
        <a:prstGeom prst="rect">
          <a:avLst/>
        </a:prstGeom>
      </xdr:spPr>
    </xdr:pic>
    <xdr:clientData/>
  </xdr:twoCellAnchor>
  <xdr:twoCellAnchor editAs="oneCell">
    <xdr:from>
      <xdr:col>8</xdr:col>
      <xdr:colOff>1183822</xdr:colOff>
      <xdr:row>6</xdr:row>
      <xdr:rowOff>166007</xdr:rowOff>
    </xdr:from>
    <xdr:to>
      <xdr:col>8</xdr:col>
      <xdr:colOff>3186160</xdr:colOff>
      <xdr:row>9</xdr:row>
      <xdr:rowOff>293914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660612E-E61C-4159-9584-5BD3CCCE4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3508" y="3584121"/>
          <a:ext cx="2002338" cy="1989364"/>
        </a:xfrm>
        <a:prstGeom prst="rect">
          <a:avLst/>
        </a:prstGeom>
      </xdr:spPr>
    </xdr:pic>
    <xdr:clientData/>
  </xdr:twoCellAnchor>
  <xdr:twoCellAnchor editAs="oneCell">
    <xdr:from>
      <xdr:col>8</xdr:col>
      <xdr:colOff>2481944</xdr:colOff>
      <xdr:row>4</xdr:row>
      <xdr:rowOff>318408</xdr:rowOff>
    </xdr:from>
    <xdr:to>
      <xdr:col>8</xdr:col>
      <xdr:colOff>4582886</xdr:colOff>
      <xdr:row>7</xdr:row>
      <xdr:rowOff>544280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23D9F53-3036-4C68-ADF4-9A7B0ABDB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1630" y="2495551"/>
          <a:ext cx="2100942" cy="2087329"/>
        </a:xfrm>
        <a:prstGeom prst="rect">
          <a:avLst/>
        </a:prstGeom>
      </xdr:spPr>
    </xdr:pic>
    <xdr:clientData/>
  </xdr:twoCellAnchor>
  <xdr:twoCellAnchor editAs="oneCell">
    <xdr:from>
      <xdr:col>7</xdr:col>
      <xdr:colOff>449035</xdr:colOff>
      <xdr:row>4</xdr:row>
      <xdr:rowOff>344260</xdr:rowOff>
    </xdr:from>
    <xdr:to>
      <xdr:col>8</xdr:col>
      <xdr:colOff>2037886</xdr:colOff>
      <xdr:row>7</xdr:row>
      <xdr:rowOff>500743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420F7483-67F6-423A-B2A3-3BD13DECE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6464" y="2521403"/>
          <a:ext cx="2040608" cy="2017940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0</xdr:row>
      <xdr:rowOff>171450</xdr:rowOff>
    </xdr:from>
    <xdr:to>
      <xdr:col>4</xdr:col>
      <xdr:colOff>107925</xdr:colOff>
      <xdr:row>1</xdr:row>
      <xdr:rowOff>124060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71D5EF51-BFA9-4D88-B41C-59C29F899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171450"/>
          <a:ext cx="1057703" cy="5812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4</xdr:row>
      <xdr:rowOff>28575</xdr:rowOff>
    </xdr:from>
    <xdr:to>
      <xdr:col>13</xdr:col>
      <xdr:colOff>657225</xdr:colOff>
      <xdr:row>5</xdr:row>
      <xdr:rowOff>161925</xdr:rowOff>
    </xdr:to>
    <xdr:sp macro="" textlink="">
      <xdr:nvSpPr>
        <xdr:cNvPr id="9" name="Phylactère : pensées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0336530" y="1301115"/>
          <a:ext cx="1049655" cy="392430"/>
        </a:xfrm>
        <a:prstGeom prst="cloudCallout">
          <a:avLst>
            <a:gd name="adj1" fmla="val -33952"/>
            <a:gd name="adj2" fmla="val 71435"/>
          </a:avLst>
        </a:prstGeom>
        <a:solidFill>
          <a:schemeClr val="bg2"/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trouver !!</a:t>
          </a:r>
          <a:r>
            <a:rPr lang="fr-FR" sz="800" b="1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 editAs="oneCell">
    <xdr:from>
      <xdr:col>0</xdr:col>
      <xdr:colOff>163285</xdr:colOff>
      <xdr:row>1</xdr:row>
      <xdr:rowOff>32658</xdr:rowOff>
    </xdr:from>
    <xdr:to>
      <xdr:col>0</xdr:col>
      <xdr:colOff>674914</xdr:colOff>
      <xdr:row>3</xdr:row>
      <xdr:rowOff>46136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58167288-62EE-4F97-A9A9-59BCAC97F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5" y="533401"/>
          <a:ext cx="511629" cy="535992"/>
        </a:xfrm>
        <a:prstGeom prst="rect">
          <a:avLst/>
        </a:prstGeom>
      </xdr:spPr>
    </xdr:pic>
    <xdr:clientData/>
  </xdr:twoCellAnchor>
  <xdr:twoCellAnchor editAs="oneCell">
    <xdr:from>
      <xdr:col>9</xdr:col>
      <xdr:colOff>152400</xdr:colOff>
      <xdr:row>1</xdr:row>
      <xdr:rowOff>76199</xdr:rowOff>
    </xdr:from>
    <xdr:to>
      <xdr:col>9</xdr:col>
      <xdr:colOff>664029</xdr:colOff>
      <xdr:row>3</xdr:row>
      <xdr:rowOff>89677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79B2A329-77B3-43BF-9CD5-A33D81D98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7971" y="576942"/>
          <a:ext cx="511629" cy="535992"/>
        </a:xfrm>
        <a:prstGeom prst="rect">
          <a:avLst/>
        </a:prstGeom>
      </xdr:spPr>
    </xdr:pic>
    <xdr:clientData/>
  </xdr:twoCellAnchor>
  <xdr:twoCellAnchor editAs="oneCell">
    <xdr:from>
      <xdr:col>0</xdr:col>
      <xdr:colOff>119742</xdr:colOff>
      <xdr:row>3</xdr:row>
      <xdr:rowOff>108858</xdr:rowOff>
    </xdr:from>
    <xdr:to>
      <xdr:col>0</xdr:col>
      <xdr:colOff>729343</xdr:colOff>
      <xdr:row>4</xdr:row>
      <xdr:rowOff>182607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9F4D2BD7-DABE-4253-9174-37B696BEA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42" y="1132115"/>
          <a:ext cx="609601" cy="335006"/>
        </a:xfrm>
        <a:prstGeom prst="rect">
          <a:avLst/>
        </a:prstGeom>
      </xdr:spPr>
    </xdr:pic>
    <xdr:clientData/>
  </xdr:twoCellAnchor>
  <xdr:twoCellAnchor editAs="oneCell">
    <xdr:from>
      <xdr:col>9</xdr:col>
      <xdr:colOff>97972</xdr:colOff>
      <xdr:row>3</xdr:row>
      <xdr:rowOff>185057</xdr:rowOff>
    </xdr:from>
    <xdr:to>
      <xdr:col>9</xdr:col>
      <xdr:colOff>707573</xdr:colOff>
      <xdr:row>4</xdr:row>
      <xdr:rowOff>258806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DF54B78C-399D-4A8F-8AFC-E232EB1B4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3543" y="1208314"/>
          <a:ext cx="609601" cy="335006"/>
        </a:xfrm>
        <a:prstGeom prst="rect">
          <a:avLst/>
        </a:prstGeom>
      </xdr:spPr>
    </xdr:pic>
    <xdr:clientData/>
  </xdr:twoCellAnchor>
  <xdr:twoCellAnchor editAs="oneCell">
    <xdr:from>
      <xdr:col>16</xdr:col>
      <xdr:colOff>54429</xdr:colOff>
      <xdr:row>3</xdr:row>
      <xdr:rowOff>250373</xdr:rowOff>
    </xdr:from>
    <xdr:to>
      <xdr:col>16</xdr:col>
      <xdr:colOff>1369232</xdr:colOff>
      <xdr:row>8</xdr:row>
      <xdr:rowOff>174172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C8CA7BD4-C1F3-40AD-9BC0-9E54301F1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4329" y="1271453"/>
          <a:ext cx="1314803" cy="1295399"/>
        </a:xfrm>
        <a:prstGeom prst="rect">
          <a:avLst/>
        </a:prstGeom>
      </xdr:spPr>
    </xdr:pic>
    <xdr:clientData/>
  </xdr:twoCellAnchor>
  <xdr:twoCellAnchor editAs="oneCell">
    <xdr:from>
      <xdr:col>14</xdr:col>
      <xdr:colOff>87087</xdr:colOff>
      <xdr:row>4</xdr:row>
      <xdr:rowOff>21770</xdr:rowOff>
    </xdr:from>
    <xdr:to>
      <xdr:col>14</xdr:col>
      <xdr:colOff>1393371</xdr:colOff>
      <xdr:row>8</xdr:row>
      <xdr:rowOff>192314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543299D-A6E0-405B-BF70-FE3E16AC5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907" y="1301930"/>
          <a:ext cx="1306284" cy="1283064"/>
        </a:xfrm>
        <a:prstGeom prst="rect">
          <a:avLst/>
        </a:prstGeom>
      </xdr:spPr>
    </xdr:pic>
    <xdr:clientData/>
  </xdr:twoCellAnchor>
  <xdr:twoCellAnchor editAs="oneCell">
    <xdr:from>
      <xdr:col>15</xdr:col>
      <xdr:colOff>54428</xdr:colOff>
      <xdr:row>3</xdr:row>
      <xdr:rowOff>239485</xdr:rowOff>
    </xdr:from>
    <xdr:to>
      <xdr:col>15</xdr:col>
      <xdr:colOff>1380190</xdr:colOff>
      <xdr:row>8</xdr:row>
      <xdr:rowOff>174171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368B976-F8FA-46B6-9143-94F7FA39A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1288" y="1260565"/>
          <a:ext cx="1325762" cy="13062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4</xdr:row>
      <xdr:rowOff>28575</xdr:rowOff>
    </xdr:from>
    <xdr:to>
      <xdr:col>13</xdr:col>
      <xdr:colOff>657225</xdr:colOff>
      <xdr:row>5</xdr:row>
      <xdr:rowOff>161925</xdr:rowOff>
    </xdr:to>
    <xdr:sp macro="" textlink="">
      <xdr:nvSpPr>
        <xdr:cNvPr id="16" name="Phylactère : pensées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10336530" y="1301115"/>
          <a:ext cx="1049655" cy="392430"/>
        </a:xfrm>
        <a:prstGeom prst="cloudCallout">
          <a:avLst>
            <a:gd name="adj1" fmla="val -33952"/>
            <a:gd name="adj2" fmla="val 71435"/>
          </a:avLst>
        </a:prstGeom>
        <a:solidFill>
          <a:schemeClr val="bg2"/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trouver !!</a:t>
          </a:r>
          <a:r>
            <a:rPr lang="fr-FR" sz="800" b="1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 editAs="oneCell">
    <xdr:from>
      <xdr:col>0</xdr:col>
      <xdr:colOff>185057</xdr:colOff>
      <xdr:row>1</xdr:row>
      <xdr:rowOff>32658</xdr:rowOff>
    </xdr:from>
    <xdr:to>
      <xdr:col>0</xdr:col>
      <xdr:colOff>696686</xdr:colOff>
      <xdr:row>3</xdr:row>
      <xdr:rowOff>46136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7428417E-6B5C-47D0-BBD4-2360B7740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57" y="533401"/>
          <a:ext cx="511629" cy="535992"/>
        </a:xfrm>
        <a:prstGeom prst="rect">
          <a:avLst/>
        </a:prstGeom>
      </xdr:spPr>
    </xdr:pic>
    <xdr:clientData/>
  </xdr:twoCellAnchor>
  <xdr:twoCellAnchor editAs="oneCell">
    <xdr:from>
      <xdr:col>0</xdr:col>
      <xdr:colOff>783770</xdr:colOff>
      <xdr:row>47</xdr:row>
      <xdr:rowOff>10886</xdr:rowOff>
    </xdr:from>
    <xdr:to>
      <xdr:col>13</xdr:col>
      <xdr:colOff>97970</xdr:colOff>
      <xdr:row>62</xdr:row>
      <xdr:rowOff>17139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FA4A3DF-3246-4E40-A902-0F26449CF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770" y="13781315"/>
          <a:ext cx="10058400" cy="2782110"/>
        </a:xfrm>
        <a:prstGeom prst="rect">
          <a:avLst/>
        </a:prstGeom>
      </xdr:spPr>
    </xdr:pic>
    <xdr:clientData/>
  </xdr:twoCellAnchor>
  <xdr:twoCellAnchor editAs="oneCell">
    <xdr:from>
      <xdr:col>9</xdr:col>
      <xdr:colOff>174172</xdr:colOff>
      <xdr:row>1</xdr:row>
      <xdr:rowOff>76199</xdr:rowOff>
    </xdr:from>
    <xdr:to>
      <xdr:col>9</xdr:col>
      <xdr:colOff>685801</xdr:colOff>
      <xdr:row>3</xdr:row>
      <xdr:rowOff>89677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EC17F82F-B5D9-43AB-AB72-A0A118ABF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743" y="576942"/>
          <a:ext cx="511629" cy="535992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108857</xdr:colOff>
      <xdr:row>3</xdr:row>
      <xdr:rowOff>141514</xdr:rowOff>
    </xdr:from>
    <xdr:to>
      <xdr:col>0</xdr:col>
      <xdr:colOff>718458</xdr:colOff>
      <xdr:row>4</xdr:row>
      <xdr:rowOff>215263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41C5B2D6-0839-458E-9A95-7A2CE8DF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1164771"/>
          <a:ext cx="609601" cy="335006"/>
        </a:xfrm>
        <a:prstGeom prst="rect">
          <a:avLst/>
        </a:prstGeom>
      </xdr:spPr>
    </xdr:pic>
    <xdr:clientData/>
  </xdr:twoCellAnchor>
  <xdr:twoCellAnchor editAs="oneCell">
    <xdr:from>
      <xdr:col>9</xdr:col>
      <xdr:colOff>87087</xdr:colOff>
      <xdr:row>3</xdr:row>
      <xdr:rowOff>217713</xdr:rowOff>
    </xdr:from>
    <xdr:to>
      <xdr:col>9</xdr:col>
      <xdr:colOff>696688</xdr:colOff>
      <xdr:row>5</xdr:row>
      <xdr:rowOff>30205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36EEF0A-CEB4-4DB1-881D-F43ACF7C1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2658" y="1240970"/>
          <a:ext cx="609601" cy="335006"/>
        </a:xfrm>
        <a:prstGeom prst="rect">
          <a:avLst/>
        </a:prstGeom>
      </xdr:spPr>
    </xdr:pic>
    <xdr:clientData/>
  </xdr:twoCellAnchor>
  <xdr:twoCellAnchor editAs="oneCell">
    <xdr:from>
      <xdr:col>16</xdr:col>
      <xdr:colOff>54429</xdr:colOff>
      <xdr:row>3</xdr:row>
      <xdr:rowOff>250373</xdr:rowOff>
    </xdr:from>
    <xdr:to>
      <xdr:col>16</xdr:col>
      <xdr:colOff>1369232</xdr:colOff>
      <xdr:row>8</xdr:row>
      <xdr:rowOff>174172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339F3C1-D293-4BED-A053-686744F47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4329" y="1271453"/>
          <a:ext cx="1314803" cy="1295399"/>
        </a:xfrm>
        <a:prstGeom prst="rect">
          <a:avLst/>
        </a:prstGeom>
      </xdr:spPr>
    </xdr:pic>
    <xdr:clientData/>
  </xdr:twoCellAnchor>
  <xdr:twoCellAnchor editAs="oneCell">
    <xdr:from>
      <xdr:col>14</xdr:col>
      <xdr:colOff>87087</xdr:colOff>
      <xdr:row>4</xdr:row>
      <xdr:rowOff>21770</xdr:rowOff>
    </xdr:from>
    <xdr:to>
      <xdr:col>14</xdr:col>
      <xdr:colOff>1393371</xdr:colOff>
      <xdr:row>8</xdr:row>
      <xdr:rowOff>192314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4F032F73-9585-496A-B466-7D4ADC687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907" y="1301930"/>
          <a:ext cx="1306284" cy="1283064"/>
        </a:xfrm>
        <a:prstGeom prst="rect">
          <a:avLst/>
        </a:prstGeom>
      </xdr:spPr>
    </xdr:pic>
    <xdr:clientData/>
  </xdr:twoCellAnchor>
  <xdr:twoCellAnchor editAs="oneCell">
    <xdr:from>
      <xdr:col>15</xdr:col>
      <xdr:colOff>54428</xdr:colOff>
      <xdr:row>3</xdr:row>
      <xdr:rowOff>239485</xdr:rowOff>
    </xdr:from>
    <xdr:to>
      <xdr:col>15</xdr:col>
      <xdr:colOff>1380190</xdr:colOff>
      <xdr:row>8</xdr:row>
      <xdr:rowOff>174171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F87A8AD6-D9D9-482F-89B6-4B78CAE62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1288" y="1260565"/>
          <a:ext cx="1325762" cy="13062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13</xdr:col>
      <xdr:colOff>108857</xdr:colOff>
      <xdr:row>64</xdr:row>
      <xdr:rowOff>171160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23650E3D-5F89-4440-8C43-0C94B49B5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657" y="13008429"/>
          <a:ext cx="10058400" cy="3317131"/>
        </a:xfrm>
        <a:prstGeom prst="rect">
          <a:avLst/>
        </a:prstGeom>
      </xdr:spPr>
    </xdr:pic>
    <xdr:clientData/>
  </xdr:twoCellAnchor>
  <xdr:twoCellAnchor editAs="oneCell">
    <xdr:from>
      <xdr:col>0</xdr:col>
      <xdr:colOff>195943</xdr:colOff>
      <xdr:row>0</xdr:row>
      <xdr:rowOff>478971</xdr:rowOff>
    </xdr:from>
    <xdr:to>
      <xdr:col>0</xdr:col>
      <xdr:colOff>707572</xdr:colOff>
      <xdr:row>2</xdr:row>
      <xdr:rowOff>252963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C92EC6E3-9466-4F77-846F-3B6E55A64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943" y="478971"/>
          <a:ext cx="511629" cy="535992"/>
        </a:xfrm>
        <a:prstGeom prst="rect">
          <a:avLst/>
        </a:prstGeom>
      </xdr:spPr>
    </xdr:pic>
    <xdr:clientData/>
  </xdr:twoCellAnchor>
  <xdr:twoCellAnchor editAs="oneCell">
    <xdr:from>
      <xdr:col>9</xdr:col>
      <xdr:colOff>185058</xdr:colOff>
      <xdr:row>1</xdr:row>
      <xdr:rowOff>21769</xdr:rowOff>
    </xdr:from>
    <xdr:to>
      <xdr:col>9</xdr:col>
      <xdr:colOff>696687</xdr:colOff>
      <xdr:row>3</xdr:row>
      <xdr:rowOff>35247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A0B33066-EE7C-46C0-8952-D326F9C4C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0629" y="522512"/>
          <a:ext cx="511629" cy="535992"/>
        </a:xfrm>
        <a:prstGeom prst="rect">
          <a:avLst/>
        </a:prstGeom>
      </xdr:spPr>
    </xdr:pic>
    <xdr:clientData/>
  </xdr:twoCellAnchor>
  <xdr:twoCellAnchor editAs="oneCell">
    <xdr:from>
      <xdr:col>0</xdr:col>
      <xdr:colOff>97970</xdr:colOff>
      <xdr:row>3</xdr:row>
      <xdr:rowOff>43543</xdr:rowOff>
    </xdr:from>
    <xdr:to>
      <xdr:col>0</xdr:col>
      <xdr:colOff>707571</xdr:colOff>
      <xdr:row>4</xdr:row>
      <xdr:rowOff>117292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13621F78-86A6-4111-8577-9E83176EC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0" y="1066800"/>
          <a:ext cx="609601" cy="335006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3</xdr:row>
      <xdr:rowOff>119742</xdr:rowOff>
    </xdr:from>
    <xdr:to>
      <xdr:col>9</xdr:col>
      <xdr:colOff>685801</xdr:colOff>
      <xdr:row>4</xdr:row>
      <xdr:rowOff>193491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0DB86883-0A0A-44AD-BF84-4540521BF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1771" y="1142999"/>
          <a:ext cx="609601" cy="335006"/>
        </a:xfrm>
        <a:prstGeom prst="rect">
          <a:avLst/>
        </a:prstGeom>
      </xdr:spPr>
    </xdr:pic>
    <xdr:clientData/>
  </xdr:twoCellAnchor>
  <xdr:twoCellAnchor editAs="oneCell">
    <xdr:from>
      <xdr:col>16</xdr:col>
      <xdr:colOff>54429</xdr:colOff>
      <xdr:row>3</xdr:row>
      <xdr:rowOff>250373</xdr:rowOff>
    </xdr:from>
    <xdr:to>
      <xdr:col>16</xdr:col>
      <xdr:colOff>1369232</xdr:colOff>
      <xdr:row>8</xdr:row>
      <xdr:rowOff>174172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2B142873-8821-48AD-B1CD-F4F23EC0A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4329" y="1271453"/>
          <a:ext cx="1314803" cy="1295399"/>
        </a:xfrm>
        <a:prstGeom prst="rect">
          <a:avLst/>
        </a:prstGeom>
      </xdr:spPr>
    </xdr:pic>
    <xdr:clientData/>
  </xdr:twoCellAnchor>
  <xdr:twoCellAnchor editAs="oneCell">
    <xdr:from>
      <xdr:col>14</xdr:col>
      <xdr:colOff>87087</xdr:colOff>
      <xdr:row>4</xdr:row>
      <xdr:rowOff>21770</xdr:rowOff>
    </xdr:from>
    <xdr:to>
      <xdr:col>14</xdr:col>
      <xdr:colOff>1393371</xdr:colOff>
      <xdr:row>8</xdr:row>
      <xdr:rowOff>192314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BF6D9301-2E73-41EC-9670-DED54E648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907" y="1301930"/>
          <a:ext cx="1306284" cy="1283064"/>
        </a:xfrm>
        <a:prstGeom prst="rect">
          <a:avLst/>
        </a:prstGeom>
      </xdr:spPr>
    </xdr:pic>
    <xdr:clientData/>
  </xdr:twoCellAnchor>
  <xdr:twoCellAnchor editAs="oneCell">
    <xdr:from>
      <xdr:col>15</xdr:col>
      <xdr:colOff>54428</xdr:colOff>
      <xdr:row>3</xdr:row>
      <xdr:rowOff>239485</xdr:rowOff>
    </xdr:from>
    <xdr:to>
      <xdr:col>15</xdr:col>
      <xdr:colOff>1380190</xdr:colOff>
      <xdr:row>8</xdr:row>
      <xdr:rowOff>174171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558D9929-A933-497D-BC6A-F01EC182D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1288" y="1260565"/>
          <a:ext cx="1325762" cy="13062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4</xdr:row>
      <xdr:rowOff>28575</xdr:rowOff>
    </xdr:from>
    <xdr:to>
      <xdr:col>13</xdr:col>
      <xdr:colOff>657225</xdr:colOff>
      <xdr:row>5</xdr:row>
      <xdr:rowOff>161925</xdr:rowOff>
    </xdr:to>
    <xdr:sp macro="" textlink="">
      <xdr:nvSpPr>
        <xdr:cNvPr id="3" name="Phylactère : pensées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0336530" y="1301115"/>
          <a:ext cx="1049655" cy="392430"/>
        </a:xfrm>
        <a:prstGeom prst="cloudCallout">
          <a:avLst>
            <a:gd name="adj1" fmla="val -33952"/>
            <a:gd name="adj2" fmla="val 71435"/>
          </a:avLst>
        </a:prstGeom>
        <a:solidFill>
          <a:schemeClr val="bg2"/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trouver !!</a:t>
          </a:r>
          <a:r>
            <a:rPr lang="fr-FR" sz="800" b="1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 editAs="oneCell">
    <xdr:from>
      <xdr:col>0</xdr:col>
      <xdr:colOff>185057</xdr:colOff>
      <xdr:row>1</xdr:row>
      <xdr:rowOff>0</xdr:rowOff>
    </xdr:from>
    <xdr:to>
      <xdr:col>0</xdr:col>
      <xdr:colOff>696686</xdr:colOff>
      <xdr:row>3</xdr:row>
      <xdr:rowOff>13478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A2B96175-DAC4-4552-A1BF-CB0821274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57" y="500743"/>
          <a:ext cx="511629" cy="535992"/>
        </a:xfrm>
        <a:prstGeom prst="rect">
          <a:avLst/>
        </a:prstGeom>
      </xdr:spPr>
    </xdr:pic>
    <xdr:clientData/>
  </xdr:twoCellAnchor>
  <xdr:twoCellAnchor editAs="oneCell">
    <xdr:from>
      <xdr:col>9</xdr:col>
      <xdr:colOff>174172</xdr:colOff>
      <xdr:row>1</xdr:row>
      <xdr:rowOff>43541</xdr:rowOff>
    </xdr:from>
    <xdr:to>
      <xdr:col>9</xdr:col>
      <xdr:colOff>685801</xdr:colOff>
      <xdr:row>3</xdr:row>
      <xdr:rowOff>57019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2CEB9B5D-26C3-4C53-ADCD-5346AC2E8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743" y="544284"/>
          <a:ext cx="511629" cy="535992"/>
        </a:xfrm>
        <a:prstGeom prst="rect">
          <a:avLst/>
        </a:prstGeom>
      </xdr:spPr>
    </xdr:pic>
    <xdr:clientData/>
  </xdr:twoCellAnchor>
  <xdr:twoCellAnchor editAs="oneCell">
    <xdr:from>
      <xdr:col>0</xdr:col>
      <xdr:colOff>119743</xdr:colOff>
      <xdr:row>3</xdr:row>
      <xdr:rowOff>119743</xdr:rowOff>
    </xdr:from>
    <xdr:to>
      <xdr:col>0</xdr:col>
      <xdr:colOff>729344</xdr:colOff>
      <xdr:row>4</xdr:row>
      <xdr:rowOff>193492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AA60B238-3E61-4919-A291-ABAAF24FE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43" y="1143000"/>
          <a:ext cx="609601" cy="335006"/>
        </a:xfrm>
        <a:prstGeom prst="rect">
          <a:avLst/>
        </a:prstGeom>
      </xdr:spPr>
    </xdr:pic>
    <xdr:clientData/>
  </xdr:twoCellAnchor>
  <xdr:twoCellAnchor editAs="oneCell">
    <xdr:from>
      <xdr:col>9</xdr:col>
      <xdr:colOff>97973</xdr:colOff>
      <xdr:row>3</xdr:row>
      <xdr:rowOff>195942</xdr:rowOff>
    </xdr:from>
    <xdr:to>
      <xdr:col>9</xdr:col>
      <xdr:colOff>707574</xdr:colOff>
      <xdr:row>5</xdr:row>
      <xdr:rowOff>8434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4E2E0CCA-8ED3-46DF-B5BB-73F9C6E69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3544" y="1219199"/>
          <a:ext cx="609601" cy="335006"/>
        </a:xfrm>
        <a:prstGeom prst="rect">
          <a:avLst/>
        </a:prstGeom>
      </xdr:spPr>
    </xdr:pic>
    <xdr:clientData/>
  </xdr:twoCellAnchor>
  <xdr:twoCellAnchor editAs="oneCell">
    <xdr:from>
      <xdr:col>16</xdr:col>
      <xdr:colOff>54429</xdr:colOff>
      <xdr:row>3</xdr:row>
      <xdr:rowOff>250373</xdr:rowOff>
    </xdr:from>
    <xdr:to>
      <xdr:col>16</xdr:col>
      <xdr:colOff>1369232</xdr:colOff>
      <xdr:row>8</xdr:row>
      <xdr:rowOff>174172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F84759AF-7035-4D5B-9BE4-D8D42A0A5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4329" y="1271453"/>
          <a:ext cx="1314803" cy="1295399"/>
        </a:xfrm>
        <a:prstGeom prst="rect">
          <a:avLst/>
        </a:prstGeom>
      </xdr:spPr>
    </xdr:pic>
    <xdr:clientData/>
  </xdr:twoCellAnchor>
  <xdr:twoCellAnchor editAs="oneCell">
    <xdr:from>
      <xdr:col>14</xdr:col>
      <xdr:colOff>87087</xdr:colOff>
      <xdr:row>4</xdr:row>
      <xdr:rowOff>21770</xdr:rowOff>
    </xdr:from>
    <xdr:to>
      <xdr:col>14</xdr:col>
      <xdr:colOff>1393371</xdr:colOff>
      <xdr:row>8</xdr:row>
      <xdr:rowOff>192314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24FE882A-3EA1-48E9-B6A8-D64EF92DD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907" y="1301930"/>
          <a:ext cx="1306284" cy="1283064"/>
        </a:xfrm>
        <a:prstGeom prst="rect">
          <a:avLst/>
        </a:prstGeom>
      </xdr:spPr>
    </xdr:pic>
    <xdr:clientData/>
  </xdr:twoCellAnchor>
  <xdr:twoCellAnchor editAs="oneCell">
    <xdr:from>
      <xdr:col>15</xdr:col>
      <xdr:colOff>54428</xdr:colOff>
      <xdr:row>3</xdr:row>
      <xdr:rowOff>239485</xdr:rowOff>
    </xdr:from>
    <xdr:to>
      <xdr:col>15</xdr:col>
      <xdr:colOff>1380190</xdr:colOff>
      <xdr:row>8</xdr:row>
      <xdr:rowOff>174171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5C7EA73B-993A-4E95-B794-47220F961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1288" y="1260565"/>
          <a:ext cx="1325762" cy="13062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4</xdr:row>
      <xdr:rowOff>28575</xdr:rowOff>
    </xdr:from>
    <xdr:to>
      <xdr:col>13</xdr:col>
      <xdr:colOff>657225</xdr:colOff>
      <xdr:row>5</xdr:row>
      <xdr:rowOff>161925</xdr:rowOff>
    </xdr:to>
    <xdr:sp macro="" textlink="">
      <xdr:nvSpPr>
        <xdr:cNvPr id="13" name="Phylactère : pensées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10336530" y="1301115"/>
          <a:ext cx="1049655" cy="392430"/>
        </a:xfrm>
        <a:prstGeom prst="cloudCallout">
          <a:avLst>
            <a:gd name="adj1" fmla="val -33952"/>
            <a:gd name="adj2" fmla="val 71435"/>
          </a:avLst>
        </a:prstGeom>
        <a:solidFill>
          <a:schemeClr val="bg2"/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trouver !!</a:t>
          </a:r>
          <a:r>
            <a:rPr lang="fr-FR" sz="800" b="1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 editAs="oneCell">
    <xdr:from>
      <xdr:col>0</xdr:col>
      <xdr:colOff>163286</xdr:colOff>
      <xdr:row>0</xdr:row>
      <xdr:rowOff>489858</xdr:rowOff>
    </xdr:from>
    <xdr:to>
      <xdr:col>0</xdr:col>
      <xdr:colOff>674915</xdr:colOff>
      <xdr:row>3</xdr:row>
      <xdr:rowOff>2593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9E20CC98-8EDD-43F0-8669-7B6FB5AF1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489858"/>
          <a:ext cx="511629" cy="535992"/>
        </a:xfrm>
        <a:prstGeom prst="rect">
          <a:avLst/>
        </a:prstGeom>
      </xdr:spPr>
    </xdr:pic>
    <xdr:clientData/>
  </xdr:twoCellAnchor>
  <xdr:twoCellAnchor editAs="oneCell">
    <xdr:from>
      <xdr:col>9</xdr:col>
      <xdr:colOff>152401</xdr:colOff>
      <xdr:row>1</xdr:row>
      <xdr:rowOff>32656</xdr:rowOff>
    </xdr:from>
    <xdr:to>
      <xdr:col>9</xdr:col>
      <xdr:colOff>664030</xdr:colOff>
      <xdr:row>3</xdr:row>
      <xdr:rowOff>46134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4FDE4D99-10EC-433D-9C8B-FC0043FC6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7972" y="533399"/>
          <a:ext cx="511629" cy="535992"/>
        </a:xfrm>
        <a:prstGeom prst="rect">
          <a:avLst/>
        </a:prstGeom>
      </xdr:spPr>
    </xdr:pic>
    <xdr:clientData/>
  </xdr:twoCellAnchor>
  <xdr:twoCellAnchor editAs="oneCell">
    <xdr:from>
      <xdr:col>0</xdr:col>
      <xdr:colOff>97972</xdr:colOff>
      <xdr:row>3</xdr:row>
      <xdr:rowOff>65315</xdr:rowOff>
    </xdr:from>
    <xdr:to>
      <xdr:col>0</xdr:col>
      <xdr:colOff>707573</xdr:colOff>
      <xdr:row>4</xdr:row>
      <xdr:rowOff>139064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E20F3AB6-18DE-4CCF-A2C0-57F739FA4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2" y="1088572"/>
          <a:ext cx="609601" cy="335006"/>
        </a:xfrm>
        <a:prstGeom prst="rect">
          <a:avLst/>
        </a:prstGeom>
      </xdr:spPr>
    </xdr:pic>
    <xdr:clientData/>
  </xdr:twoCellAnchor>
  <xdr:twoCellAnchor editAs="oneCell">
    <xdr:from>
      <xdr:col>9</xdr:col>
      <xdr:colOff>76202</xdr:colOff>
      <xdr:row>3</xdr:row>
      <xdr:rowOff>141514</xdr:rowOff>
    </xdr:from>
    <xdr:to>
      <xdr:col>9</xdr:col>
      <xdr:colOff>685803</xdr:colOff>
      <xdr:row>4</xdr:row>
      <xdr:rowOff>215263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E76074E7-E044-4939-A720-9E5858D35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1773" y="1164771"/>
          <a:ext cx="609601" cy="335006"/>
        </a:xfrm>
        <a:prstGeom prst="rect">
          <a:avLst/>
        </a:prstGeom>
      </xdr:spPr>
    </xdr:pic>
    <xdr:clientData/>
  </xdr:twoCellAnchor>
  <xdr:twoCellAnchor editAs="oneCell">
    <xdr:from>
      <xdr:col>16</xdr:col>
      <xdr:colOff>54429</xdr:colOff>
      <xdr:row>3</xdr:row>
      <xdr:rowOff>250373</xdr:rowOff>
    </xdr:from>
    <xdr:to>
      <xdr:col>16</xdr:col>
      <xdr:colOff>1369232</xdr:colOff>
      <xdr:row>8</xdr:row>
      <xdr:rowOff>174172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38590FA1-E885-46F1-8EFF-FF967BE1B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4329" y="1271453"/>
          <a:ext cx="1314803" cy="1295399"/>
        </a:xfrm>
        <a:prstGeom prst="rect">
          <a:avLst/>
        </a:prstGeom>
      </xdr:spPr>
    </xdr:pic>
    <xdr:clientData/>
  </xdr:twoCellAnchor>
  <xdr:twoCellAnchor editAs="oneCell">
    <xdr:from>
      <xdr:col>14</xdr:col>
      <xdr:colOff>87087</xdr:colOff>
      <xdr:row>4</xdr:row>
      <xdr:rowOff>21770</xdr:rowOff>
    </xdr:from>
    <xdr:to>
      <xdr:col>14</xdr:col>
      <xdr:colOff>1393371</xdr:colOff>
      <xdr:row>8</xdr:row>
      <xdr:rowOff>192314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5EB00690-EB13-4536-B852-BC802F94F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907" y="1301930"/>
          <a:ext cx="1306284" cy="1283064"/>
        </a:xfrm>
        <a:prstGeom prst="rect">
          <a:avLst/>
        </a:prstGeom>
      </xdr:spPr>
    </xdr:pic>
    <xdr:clientData/>
  </xdr:twoCellAnchor>
  <xdr:twoCellAnchor editAs="oneCell">
    <xdr:from>
      <xdr:col>15</xdr:col>
      <xdr:colOff>54428</xdr:colOff>
      <xdr:row>3</xdr:row>
      <xdr:rowOff>239485</xdr:rowOff>
    </xdr:from>
    <xdr:to>
      <xdr:col>15</xdr:col>
      <xdr:colOff>1380190</xdr:colOff>
      <xdr:row>8</xdr:row>
      <xdr:rowOff>174171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2EA41A8A-55E5-4C7C-BBB4-30530FBAD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1288" y="1260565"/>
          <a:ext cx="1325762" cy="13062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4</xdr:row>
      <xdr:rowOff>28575</xdr:rowOff>
    </xdr:from>
    <xdr:to>
      <xdr:col>13</xdr:col>
      <xdr:colOff>657225</xdr:colOff>
      <xdr:row>5</xdr:row>
      <xdr:rowOff>161925</xdr:rowOff>
    </xdr:to>
    <xdr:sp macro="" textlink="">
      <xdr:nvSpPr>
        <xdr:cNvPr id="14" name="Phylactère : pensées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/>
      </xdr:nvSpPr>
      <xdr:spPr>
        <a:xfrm>
          <a:off x="10315575" y="1295400"/>
          <a:ext cx="1047750" cy="390525"/>
        </a:xfrm>
        <a:prstGeom prst="cloudCallout">
          <a:avLst>
            <a:gd name="adj1" fmla="val -33952"/>
            <a:gd name="adj2" fmla="val 71435"/>
          </a:avLst>
        </a:prstGeom>
        <a:solidFill>
          <a:schemeClr val="bg2"/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trouver !!</a:t>
          </a:r>
          <a:r>
            <a:rPr lang="fr-FR" sz="800" b="1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 editAs="oneCell">
    <xdr:from>
      <xdr:col>0</xdr:col>
      <xdr:colOff>163285</xdr:colOff>
      <xdr:row>1</xdr:row>
      <xdr:rowOff>0</xdr:rowOff>
    </xdr:from>
    <xdr:to>
      <xdr:col>0</xdr:col>
      <xdr:colOff>674914</xdr:colOff>
      <xdr:row>3</xdr:row>
      <xdr:rowOff>13478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C3035343-1983-417D-916B-95FB3BCB9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5" y="500743"/>
          <a:ext cx="511629" cy="535992"/>
        </a:xfrm>
        <a:prstGeom prst="rect">
          <a:avLst/>
        </a:prstGeom>
      </xdr:spPr>
    </xdr:pic>
    <xdr:clientData/>
  </xdr:twoCellAnchor>
  <xdr:twoCellAnchor editAs="oneCell">
    <xdr:from>
      <xdr:col>9</xdr:col>
      <xdr:colOff>152400</xdr:colOff>
      <xdr:row>1</xdr:row>
      <xdr:rowOff>43541</xdr:rowOff>
    </xdr:from>
    <xdr:to>
      <xdr:col>9</xdr:col>
      <xdr:colOff>664029</xdr:colOff>
      <xdr:row>3</xdr:row>
      <xdr:rowOff>57019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6154C5C7-8041-4303-9A1F-218E4EFF1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7971" y="544284"/>
          <a:ext cx="511629" cy="535992"/>
        </a:xfrm>
        <a:prstGeom prst="rect">
          <a:avLst/>
        </a:prstGeom>
      </xdr:spPr>
    </xdr:pic>
    <xdr:clientData/>
  </xdr:twoCellAnchor>
  <xdr:twoCellAnchor editAs="oneCell">
    <xdr:from>
      <xdr:col>0</xdr:col>
      <xdr:colOff>97972</xdr:colOff>
      <xdr:row>3</xdr:row>
      <xdr:rowOff>97972</xdr:rowOff>
    </xdr:from>
    <xdr:to>
      <xdr:col>0</xdr:col>
      <xdr:colOff>707573</xdr:colOff>
      <xdr:row>4</xdr:row>
      <xdr:rowOff>171721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C35F8565-ECD6-4AFE-8089-9FFF43D70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2" y="1121229"/>
          <a:ext cx="609601" cy="335006"/>
        </a:xfrm>
        <a:prstGeom prst="rect">
          <a:avLst/>
        </a:prstGeom>
      </xdr:spPr>
    </xdr:pic>
    <xdr:clientData/>
  </xdr:twoCellAnchor>
  <xdr:twoCellAnchor editAs="oneCell">
    <xdr:from>
      <xdr:col>9</xdr:col>
      <xdr:colOff>76202</xdr:colOff>
      <xdr:row>3</xdr:row>
      <xdr:rowOff>174171</xdr:rowOff>
    </xdr:from>
    <xdr:to>
      <xdr:col>9</xdr:col>
      <xdr:colOff>685803</xdr:colOff>
      <xdr:row>4</xdr:row>
      <xdr:rowOff>247920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F50ED45C-9423-4885-9020-D520BC4EC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1773" y="1197428"/>
          <a:ext cx="609601" cy="335006"/>
        </a:xfrm>
        <a:prstGeom prst="rect">
          <a:avLst/>
        </a:prstGeom>
      </xdr:spPr>
    </xdr:pic>
    <xdr:clientData/>
  </xdr:twoCellAnchor>
  <xdr:twoCellAnchor editAs="oneCell">
    <xdr:from>
      <xdr:col>16</xdr:col>
      <xdr:colOff>54429</xdr:colOff>
      <xdr:row>3</xdr:row>
      <xdr:rowOff>250373</xdr:rowOff>
    </xdr:from>
    <xdr:to>
      <xdr:col>16</xdr:col>
      <xdr:colOff>1369232</xdr:colOff>
      <xdr:row>8</xdr:row>
      <xdr:rowOff>181792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414D89C6-F2F6-4833-A66D-B379006F0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4329" y="1271453"/>
          <a:ext cx="1314803" cy="1295399"/>
        </a:xfrm>
        <a:prstGeom prst="rect">
          <a:avLst/>
        </a:prstGeom>
      </xdr:spPr>
    </xdr:pic>
    <xdr:clientData/>
  </xdr:twoCellAnchor>
  <xdr:twoCellAnchor editAs="oneCell">
    <xdr:from>
      <xdr:col>14</xdr:col>
      <xdr:colOff>87087</xdr:colOff>
      <xdr:row>4</xdr:row>
      <xdr:rowOff>21770</xdr:rowOff>
    </xdr:from>
    <xdr:to>
      <xdr:col>14</xdr:col>
      <xdr:colOff>1393371</xdr:colOff>
      <xdr:row>8</xdr:row>
      <xdr:rowOff>199934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40F6F98E-27B3-47C6-993B-5E2CF1A5C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907" y="1301930"/>
          <a:ext cx="1306284" cy="1283064"/>
        </a:xfrm>
        <a:prstGeom prst="rect">
          <a:avLst/>
        </a:prstGeom>
      </xdr:spPr>
    </xdr:pic>
    <xdr:clientData/>
  </xdr:twoCellAnchor>
  <xdr:twoCellAnchor editAs="oneCell">
    <xdr:from>
      <xdr:col>15</xdr:col>
      <xdr:colOff>54428</xdr:colOff>
      <xdr:row>3</xdr:row>
      <xdr:rowOff>239485</xdr:rowOff>
    </xdr:from>
    <xdr:to>
      <xdr:col>15</xdr:col>
      <xdr:colOff>1380190</xdr:colOff>
      <xdr:row>8</xdr:row>
      <xdr:rowOff>181791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967DB10B-6EA3-4BF9-A158-7B6653606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1288" y="1260565"/>
          <a:ext cx="1325762" cy="1306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AF48"/>
  <sheetViews>
    <sheetView tabSelected="1" zoomScale="60" zoomScaleNormal="60" workbookViewId="0">
      <selection activeCell="A3" sqref="A3"/>
    </sheetView>
  </sheetViews>
  <sheetFormatPr baseColWidth="10" defaultRowHeight="14.4"/>
  <cols>
    <col min="1" max="1" width="22.21875" customWidth="1"/>
    <col min="2" max="2" width="17.6640625" customWidth="1"/>
    <col min="15" max="15" width="47" customWidth="1"/>
    <col min="24" max="24" width="11.5546875" customWidth="1"/>
  </cols>
  <sheetData>
    <row r="2" spans="1:32" ht="17.399999999999999">
      <c r="D2" s="103" t="s">
        <v>73</v>
      </c>
      <c r="I2" s="104" t="s">
        <v>74</v>
      </c>
    </row>
    <row r="3" spans="1:32" ht="61.2">
      <c r="B3" s="105" t="s">
        <v>49</v>
      </c>
      <c r="D3" s="7" t="s">
        <v>56</v>
      </c>
      <c r="R3" s="92"/>
    </row>
    <row r="4" spans="1:32" ht="15" thickBot="1"/>
    <row r="5" spans="1:32" ht="92.4" customHeight="1">
      <c r="B5" s="6" t="s">
        <v>55</v>
      </c>
      <c r="Q5" s="128" t="s">
        <v>57</v>
      </c>
      <c r="R5" s="129" t="s">
        <v>58</v>
      </c>
      <c r="S5" s="130" t="s">
        <v>59</v>
      </c>
      <c r="T5" s="131" t="s">
        <v>60</v>
      </c>
      <c r="U5" s="132" t="s">
        <v>61</v>
      </c>
      <c r="V5" s="152" t="s">
        <v>62</v>
      </c>
      <c r="W5" s="133" t="s">
        <v>63</v>
      </c>
      <c r="X5" s="134" t="s">
        <v>64</v>
      </c>
    </row>
    <row r="6" spans="1:32" ht="28.2" customHeight="1">
      <c r="A6" s="422" t="s">
        <v>129</v>
      </c>
      <c r="B6" s="8" t="s">
        <v>17</v>
      </c>
      <c r="C6" s="420" t="s">
        <v>75</v>
      </c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1"/>
      <c r="P6" s="46" t="s">
        <v>17</v>
      </c>
      <c r="Q6" s="122" t="str">
        <f>IF(LEN('I2D 01'!$C8),'I2D 01'!$C8," ")</f>
        <v>x</v>
      </c>
      <c r="R6" s="121" t="str">
        <f>IF(LEN('I2D 02'!$C8),'I2D 02'!$C8," ")</f>
        <v xml:space="preserve"> </v>
      </c>
      <c r="S6" s="123" t="str">
        <f>IF(LEN('I2D 03'!$C8),'I2D 03'!$C8," ")</f>
        <v xml:space="preserve"> </v>
      </c>
      <c r="T6" s="124" t="str">
        <f>IF(LEN('I2D 04'!$C8),'I2D 04'!$C8," ")</f>
        <v>x</v>
      </c>
      <c r="U6" s="125" t="str">
        <f>IF(LEN('I2D 05'!$C8),'I2D 05'!$C8," ")</f>
        <v xml:space="preserve"> </v>
      </c>
      <c r="V6" s="153" t="str">
        <f>IF(LEN('I2D 06'!$C8),'I2D 06'!$C8," ")</f>
        <v xml:space="preserve"> </v>
      </c>
      <c r="W6" s="126" t="str">
        <f>IF(LEN('I2D 07'!$C8),'I2D 07'!$C8," ")</f>
        <v xml:space="preserve"> </v>
      </c>
      <c r="X6" s="127" t="str">
        <f>IF(LEN('I2D 08'!$C8),'I2D 08'!$C8," ")</f>
        <v xml:space="preserve"> </v>
      </c>
      <c r="Z6" s="93">
        <f>COUNTIF(Q6:X6,"X")</f>
        <v>2</v>
      </c>
      <c r="AF6">
        <f>'Compétences I2D'!Z6</f>
        <v>2</v>
      </c>
    </row>
    <row r="7" spans="1:32" ht="28.2" customHeight="1">
      <c r="A7" s="423"/>
      <c r="B7" s="9" t="s">
        <v>18</v>
      </c>
      <c r="C7" s="414" t="s">
        <v>96</v>
      </c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5"/>
      <c r="P7" s="46" t="s">
        <v>18</v>
      </c>
      <c r="Q7" s="122" t="str">
        <f>IF(LEN('I2D 01'!$C9),'I2D 01'!$C9," ")</f>
        <v xml:space="preserve"> </v>
      </c>
      <c r="R7" s="121" t="str">
        <f>IF(LEN('I2D 02'!$C9),'I2D 02'!$C9," ")</f>
        <v xml:space="preserve"> </v>
      </c>
      <c r="S7" s="123" t="str">
        <f>IF(LEN('I2D 03'!$C9),'I2D 03'!$C9," ")</f>
        <v xml:space="preserve"> </v>
      </c>
      <c r="T7" s="124" t="str">
        <f>IF(LEN('I2D 04'!$C9),'I2D 04'!$C9," ")</f>
        <v>x</v>
      </c>
      <c r="U7" s="125" t="str">
        <f>IF(LEN('I2D 05'!$C9),'I2D 05'!$C9," ")</f>
        <v xml:space="preserve"> </v>
      </c>
      <c r="V7" s="153" t="str">
        <f>IF(LEN('I2D 06'!$C9),'I2D 06'!$C9," ")</f>
        <v xml:space="preserve"> </v>
      </c>
      <c r="W7" s="126" t="str">
        <f>IF(LEN('I2D 07'!$C9),'I2D 07'!$C9," ")</f>
        <v xml:space="preserve"> </v>
      </c>
      <c r="X7" s="127" t="str">
        <f>IF(LEN('I2D 08'!$C9),'I2D 08'!$C9," ")</f>
        <v xml:space="preserve"> </v>
      </c>
      <c r="Z7" s="93">
        <f t="shared" ref="Z7:Z25" si="0">COUNTIF(Q7:X7,"X")</f>
        <v>1</v>
      </c>
    </row>
    <row r="8" spans="1:32" ht="28.2" customHeight="1">
      <c r="A8" s="424"/>
      <c r="B8" s="10" t="s">
        <v>65</v>
      </c>
      <c r="C8" s="416" t="s">
        <v>95</v>
      </c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7"/>
      <c r="P8" s="46" t="s">
        <v>65</v>
      </c>
      <c r="Q8" s="122" t="str">
        <f>IF(LEN('I2D 01'!$C10),'I2D 01'!$C10," ")</f>
        <v>x</v>
      </c>
      <c r="R8" s="121" t="str">
        <f>IF(LEN('I2D 02'!$C10),'I2D 02'!$C10," ")</f>
        <v xml:space="preserve"> </v>
      </c>
      <c r="S8" s="123" t="str">
        <f>IF(LEN('I2D 03'!$C10),'I2D 03'!$C10," ")</f>
        <v xml:space="preserve"> </v>
      </c>
      <c r="T8" s="124" t="str">
        <f>IF(LEN('I2D 04'!$C10),'I2D 04'!$C10," ")</f>
        <v>x</v>
      </c>
      <c r="U8" s="125" t="str">
        <f>IF(LEN('I2D 05'!$C10),'I2D 05'!$C10," ")</f>
        <v xml:space="preserve"> </v>
      </c>
      <c r="V8" s="153" t="str">
        <f>IF(LEN('I2D 06'!$C10),'I2D 06'!$C10," ")</f>
        <v xml:space="preserve"> </v>
      </c>
      <c r="W8" s="126" t="str">
        <f>IF(LEN('I2D 07'!$C10),'I2D 07'!$C10," ")</f>
        <v xml:space="preserve"> </v>
      </c>
      <c r="X8" s="127" t="str">
        <f>IF(LEN('I2D 08'!$C10),'I2D 08'!$C10," ")</f>
        <v xml:space="preserve"> </v>
      </c>
      <c r="Z8" s="93">
        <f t="shared" si="0"/>
        <v>2</v>
      </c>
    </row>
    <row r="9" spans="1:32" ht="28.2" customHeight="1">
      <c r="A9" s="425" t="s">
        <v>97</v>
      </c>
      <c r="B9" s="8" t="s">
        <v>14</v>
      </c>
      <c r="C9" s="420" t="s">
        <v>78</v>
      </c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1"/>
      <c r="P9" s="46" t="s">
        <v>14</v>
      </c>
      <c r="Q9" s="122" t="str">
        <f>IF(LEN('I2D 01'!$C11),'I2D 01'!$C11," ")</f>
        <v xml:space="preserve"> </v>
      </c>
      <c r="R9" s="121" t="str">
        <f>IF(LEN('I2D 02'!$C11),'I2D 02'!$C11," ")</f>
        <v>x</v>
      </c>
      <c r="S9" s="123" t="str">
        <f>IF(LEN('I2D 03'!$C11),'I2D 03'!$C11," ")</f>
        <v>x</v>
      </c>
      <c r="T9" s="124" t="str">
        <f>IF(LEN('I2D 04'!$C11),'I2D 04'!$C11," ")</f>
        <v xml:space="preserve"> </v>
      </c>
      <c r="U9" s="125" t="str">
        <f>IF(LEN('I2D 05'!$C11),'I2D 05'!$C11," ")</f>
        <v xml:space="preserve"> </v>
      </c>
      <c r="V9" s="153" t="str">
        <f>IF(LEN('I2D 06'!$C11),'I2D 06'!$C11," ")</f>
        <v xml:space="preserve"> </v>
      </c>
      <c r="W9" s="126" t="str">
        <f>IF(LEN('I2D 07'!$C11),'I2D 07'!$C11," ")</f>
        <v xml:space="preserve"> </v>
      </c>
      <c r="X9" s="127" t="str">
        <f>IF(LEN('I2D 08'!$C11),'I2D 08'!$C11," ")</f>
        <v xml:space="preserve"> </v>
      </c>
      <c r="Z9" s="93">
        <f t="shared" si="0"/>
        <v>2</v>
      </c>
    </row>
    <row r="10" spans="1:32" ht="28.2" customHeight="1">
      <c r="A10" s="426"/>
      <c r="B10" s="9" t="s">
        <v>19</v>
      </c>
      <c r="C10" s="414" t="s">
        <v>79</v>
      </c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5"/>
      <c r="P10" s="46" t="s">
        <v>19</v>
      </c>
      <c r="Q10" s="122" t="str">
        <f>IF(LEN('I2D 01'!$C12),'I2D 01'!$C12," ")</f>
        <v xml:space="preserve"> </v>
      </c>
      <c r="R10" s="121" t="str">
        <f>IF(LEN('I2D 02'!$C12),'I2D 02'!$C12," ")</f>
        <v>x</v>
      </c>
      <c r="S10" s="123" t="str">
        <f>IF(LEN('I2D 03'!$C12),'I2D 03'!$C12," ")</f>
        <v>x</v>
      </c>
      <c r="T10" s="124" t="str">
        <f>IF(LEN('I2D 04'!$C12),'I2D 04'!$C12," ")</f>
        <v xml:space="preserve"> </v>
      </c>
      <c r="U10" s="125" t="str">
        <f>IF(LEN('I2D 05'!$C12),'I2D 05'!$C12," ")</f>
        <v xml:space="preserve"> </v>
      </c>
      <c r="V10" s="153" t="str">
        <f>IF(LEN('I2D 06'!$C12),'I2D 06'!$C12," ")</f>
        <v xml:space="preserve"> </v>
      </c>
      <c r="W10" s="126" t="str">
        <f>IF(LEN('I2D 07'!$C12),'I2D 07'!$C12," ")</f>
        <v xml:space="preserve"> </v>
      </c>
      <c r="X10" s="127" t="str">
        <f>IF(LEN('I2D 08'!$C12),'I2D 08'!$C12," ")</f>
        <v xml:space="preserve"> </v>
      </c>
      <c r="Z10" s="93">
        <f t="shared" si="0"/>
        <v>2</v>
      </c>
    </row>
    <row r="11" spans="1:32" ht="28.2" customHeight="1">
      <c r="A11" s="426"/>
      <c r="B11" s="9" t="s">
        <v>66</v>
      </c>
      <c r="C11" s="414" t="s">
        <v>80</v>
      </c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5"/>
      <c r="P11" s="46" t="s">
        <v>66</v>
      </c>
      <c r="Q11" s="122" t="str">
        <f>IF(LEN('I2D 01'!$C13),'I2D 01'!$C13," ")</f>
        <v xml:space="preserve"> </v>
      </c>
      <c r="R11" s="121" t="str">
        <f>IF(LEN('I2D 02'!$C13),'I2D 02'!$C13," ")</f>
        <v xml:space="preserve"> </v>
      </c>
      <c r="S11" s="123" t="str">
        <f>IF(LEN('I2D 03'!$C13),'I2D 03'!$C13," ")</f>
        <v xml:space="preserve"> </v>
      </c>
      <c r="T11" s="124" t="str">
        <f>IF(LEN('I2D 04'!$C13),'I2D 04'!$C13," ")</f>
        <v xml:space="preserve"> </v>
      </c>
      <c r="U11" s="125" t="str">
        <f>IF(LEN('I2D 05'!$C13),'I2D 05'!$C13," ")</f>
        <v xml:space="preserve"> </v>
      </c>
      <c r="V11" s="153" t="str">
        <f>IF(LEN('I2D 06'!$C13),'I2D 06'!$C13," ")</f>
        <v xml:space="preserve"> </v>
      </c>
      <c r="W11" s="126" t="str">
        <f>IF(LEN('I2D 07'!$C13),'I2D 07'!$C13," ")</f>
        <v xml:space="preserve"> </v>
      </c>
      <c r="X11" s="127" t="str">
        <f>IF(LEN('I2D 08'!$C13),'I2D 08'!$C13," ")</f>
        <v xml:space="preserve"> </v>
      </c>
      <c r="Z11" s="93">
        <f t="shared" si="0"/>
        <v>0</v>
      </c>
    </row>
    <row r="12" spans="1:32" ht="28.2" customHeight="1">
      <c r="A12" s="427"/>
      <c r="B12" s="10" t="s">
        <v>67</v>
      </c>
      <c r="C12" s="416" t="s">
        <v>81</v>
      </c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7"/>
      <c r="P12" s="46" t="s">
        <v>67</v>
      </c>
      <c r="Q12" s="122" t="str">
        <f>IF(LEN('I2D 01'!$C14),'I2D 01'!$C14," ")</f>
        <v xml:space="preserve"> </v>
      </c>
      <c r="R12" s="121" t="str">
        <f>IF(LEN('I2D 02'!$C14),'I2D 02'!$C14," ")</f>
        <v>x</v>
      </c>
      <c r="S12" s="123" t="str">
        <f>IF(LEN('I2D 03'!$C14),'I2D 03'!$C14," ")</f>
        <v>x</v>
      </c>
      <c r="T12" s="124" t="str">
        <f>IF(LEN('I2D 04'!$C14),'I2D 04'!$C14," ")</f>
        <v xml:space="preserve"> </v>
      </c>
      <c r="U12" s="125" t="str">
        <f>IF(LEN('I2D 05'!$C14),'I2D 05'!$C14," ")</f>
        <v xml:space="preserve"> </v>
      </c>
      <c r="V12" s="153" t="str">
        <f>IF(LEN('I2D 06'!$C14),'I2D 06'!$C14," ")</f>
        <v xml:space="preserve"> </v>
      </c>
      <c r="W12" s="126" t="str">
        <f>IF(LEN('I2D 07'!$C14),'I2D 07'!$C14," ")</f>
        <v xml:space="preserve"> </v>
      </c>
      <c r="X12" s="127" t="str">
        <f>IF(LEN('I2D 08'!$C14),'I2D 08'!$C14," ")</f>
        <v xml:space="preserve"> </v>
      </c>
      <c r="Z12" s="93">
        <f t="shared" si="0"/>
        <v>2</v>
      </c>
    </row>
    <row r="13" spans="1:32" ht="28.2" customHeight="1">
      <c r="A13" s="428" t="s">
        <v>94</v>
      </c>
      <c r="B13" s="8" t="s">
        <v>20</v>
      </c>
      <c r="C13" s="420" t="s">
        <v>16</v>
      </c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1"/>
      <c r="P13" s="46" t="s">
        <v>20</v>
      </c>
      <c r="Q13" s="122" t="str">
        <f>IF(LEN('I2D 01'!$C15),'I2D 01'!$C15," ")</f>
        <v xml:space="preserve"> </v>
      </c>
      <c r="R13" s="121" t="str">
        <f>IF(LEN('I2D 02'!$C15),'I2D 02'!$C15," ")</f>
        <v xml:space="preserve"> </v>
      </c>
      <c r="S13" s="123" t="str">
        <f>IF(LEN('I2D 03'!$C15),'I2D 03'!$C15," ")</f>
        <v xml:space="preserve"> </v>
      </c>
      <c r="T13" s="124" t="str">
        <f>IF(LEN('I2D 04'!$C15),'I2D 04'!$C15," ")</f>
        <v xml:space="preserve"> </v>
      </c>
      <c r="U13" s="125" t="str">
        <f>IF(LEN('I2D 05'!$C15),'I2D 05'!$C15," ")</f>
        <v xml:space="preserve"> </v>
      </c>
      <c r="V13" s="153" t="str">
        <f>IF(LEN('I2D 06'!$C15),'I2D 06'!$C15," ")</f>
        <v xml:space="preserve"> </v>
      </c>
      <c r="W13" s="126" t="str">
        <f>IF(LEN('I2D 07'!$C15),'I2D 07'!$C15," ")</f>
        <v xml:space="preserve"> </v>
      </c>
      <c r="X13" s="127" t="str">
        <f>IF(LEN('I2D 08'!$C15),'I2D 08'!$C15," ")</f>
        <v xml:space="preserve"> </v>
      </c>
      <c r="Z13" s="93">
        <f t="shared" si="0"/>
        <v>0</v>
      </c>
    </row>
    <row r="14" spans="1:32" ht="28.2" customHeight="1">
      <c r="A14" s="429"/>
      <c r="B14" s="9" t="s">
        <v>21</v>
      </c>
      <c r="C14" s="414" t="s">
        <v>82</v>
      </c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5"/>
      <c r="P14" s="46" t="s">
        <v>21</v>
      </c>
      <c r="Q14" s="122" t="str">
        <f>IF(LEN('I2D 01'!$C16),'I2D 01'!$C16," ")</f>
        <v xml:space="preserve"> </v>
      </c>
      <c r="R14" s="121" t="str">
        <f>IF(LEN('I2D 02'!$C16),'I2D 02'!$C16," ")</f>
        <v xml:space="preserve"> </v>
      </c>
      <c r="S14" s="123" t="str">
        <f>IF(LEN('I2D 03'!$C16),'I2D 03'!$C16," ")</f>
        <v xml:space="preserve"> </v>
      </c>
      <c r="T14" s="124" t="str">
        <f>IF(LEN('I2D 04'!$C16),'I2D 04'!$C16," ")</f>
        <v xml:space="preserve"> </v>
      </c>
      <c r="U14" s="125" t="str">
        <f>IF(LEN('I2D 05'!$C16),'I2D 05'!$C16," ")</f>
        <v xml:space="preserve"> </v>
      </c>
      <c r="V14" s="153" t="str">
        <f>IF(LEN('I2D 06'!$C16),'I2D 06'!$C16," ")</f>
        <v xml:space="preserve"> </v>
      </c>
      <c r="W14" s="126" t="str">
        <f>IF(LEN('I2D 07'!$C16),'I2D 07'!$C16," ")</f>
        <v xml:space="preserve"> </v>
      </c>
      <c r="X14" s="127" t="str">
        <f>IF(LEN('I2D 08'!$C16),'I2D 08'!$C16," ")</f>
        <v xml:space="preserve"> </v>
      </c>
      <c r="Z14" s="93">
        <f t="shared" si="0"/>
        <v>0</v>
      </c>
    </row>
    <row r="15" spans="1:32" ht="28.2" customHeight="1">
      <c r="A15" s="430"/>
      <c r="B15" s="10" t="s">
        <v>22</v>
      </c>
      <c r="C15" s="416" t="s">
        <v>83</v>
      </c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7"/>
      <c r="P15" s="46" t="s">
        <v>22</v>
      </c>
      <c r="Q15" s="122" t="str">
        <f>IF(LEN('I2D 01'!$C17),'I2D 01'!$C17," ")</f>
        <v xml:space="preserve"> </v>
      </c>
      <c r="R15" s="121" t="str">
        <f>IF(LEN('I2D 02'!$C17),'I2D 02'!$C17," ")</f>
        <v xml:space="preserve"> </v>
      </c>
      <c r="S15" s="123" t="str">
        <f>IF(LEN('I2D 03'!$C17),'I2D 03'!$C17," ")</f>
        <v xml:space="preserve"> </v>
      </c>
      <c r="T15" s="124" t="str">
        <f>IF(LEN('I2D 04'!$C17),'I2D 04'!$C17," ")</f>
        <v>x</v>
      </c>
      <c r="U15" s="125" t="str">
        <f>IF(LEN('I2D 05'!$C17),'I2D 05'!$C17," ")</f>
        <v xml:space="preserve"> </v>
      </c>
      <c r="V15" s="153" t="str">
        <f>IF(LEN('I2D 06'!$C17),'I2D 06'!$C17," ")</f>
        <v xml:space="preserve"> </v>
      </c>
      <c r="W15" s="126" t="str">
        <f>IF(LEN('I2D 07'!$C17),'I2D 07'!$C17," ")</f>
        <v xml:space="preserve"> </v>
      </c>
      <c r="X15" s="127" t="str">
        <f>IF(LEN('I2D 08'!$C17),'I2D 08'!$C17," ")</f>
        <v xml:space="preserve"> </v>
      </c>
      <c r="Z15" s="93">
        <f t="shared" si="0"/>
        <v>1</v>
      </c>
    </row>
    <row r="16" spans="1:32" ht="28.2" customHeight="1">
      <c r="A16" s="431" t="s">
        <v>98</v>
      </c>
      <c r="B16" s="8" t="s">
        <v>10</v>
      </c>
      <c r="C16" s="420" t="s">
        <v>84</v>
      </c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1"/>
      <c r="P16" s="46" t="s">
        <v>10</v>
      </c>
      <c r="Q16" s="122" t="str">
        <f>IF(LEN('I2D 01'!$C18),'I2D 01'!$C18," ")</f>
        <v xml:space="preserve"> </v>
      </c>
      <c r="R16" s="121" t="str">
        <f>IF(LEN('I2D 02'!$C18),'I2D 02'!$C18," ")</f>
        <v xml:space="preserve"> </v>
      </c>
      <c r="S16" s="123" t="str">
        <f>IF(LEN('I2D 03'!$C18),'I2D 03'!$C18," ")</f>
        <v xml:space="preserve"> </v>
      </c>
      <c r="T16" s="124" t="str">
        <f>IF(LEN('I2D 04'!$C18),'I2D 04'!$C18," ")</f>
        <v xml:space="preserve"> </v>
      </c>
      <c r="U16" s="125" t="str">
        <f>IF(LEN('I2D 05'!$C18),'I2D 05'!$C18," ")</f>
        <v xml:space="preserve"> </v>
      </c>
      <c r="V16" s="153" t="str">
        <f>IF(LEN('I2D 06'!$C18),'I2D 06'!$C18," ")</f>
        <v xml:space="preserve"> </v>
      </c>
      <c r="W16" s="126" t="str">
        <f>IF(LEN('I2D 07'!$C18),'I2D 07'!$C18," ")</f>
        <v xml:space="preserve"> </v>
      </c>
      <c r="X16" s="127" t="str">
        <f>IF(LEN('I2D 08'!$C18),'I2D 08'!$C18," ")</f>
        <v xml:space="preserve"> </v>
      </c>
      <c r="Z16" s="93">
        <f t="shared" si="0"/>
        <v>0</v>
      </c>
    </row>
    <row r="17" spans="1:26" ht="28.2" customHeight="1">
      <c r="A17" s="432"/>
      <c r="B17" s="9" t="s">
        <v>15</v>
      </c>
      <c r="C17" s="414" t="s">
        <v>85</v>
      </c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5"/>
      <c r="P17" s="46" t="s">
        <v>15</v>
      </c>
      <c r="Q17" s="122" t="str">
        <f>IF(LEN('I2D 01'!$C19),'I2D 01'!$C19," ")</f>
        <v xml:space="preserve"> </v>
      </c>
      <c r="R17" s="121" t="str">
        <f>IF(LEN('I2D 02'!$C19),'I2D 02'!$C19," ")</f>
        <v xml:space="preserve"> </v>
      </c>
      <c r="S17" s="123" t="str">
        <f>IF(LEN('I2D 03'!$C19),'I2D 03'!$C19," ")</f>
        <v xml:space="preserve"> </v>
      </c>
      <c r="T17" s="124" t="str">
        <f>IF(LEN('I2D 04'!$C19),'I2D 04'!$C19," ")</f>
        <v xml:space="preserve"> </v>
      </c>
      <c r="U17" s="125" t="str">
        <f>IF(LEN('I2D 05'!$C19),'I2D 05'!$C19," ")</f>
        <v xml:space="preserve"> </v>
      </c>
      <c r="V17" s="153" t="str">
        <f>IF(LEN('I2D 06'!$C19),'I2D 06'!$C19," ")</f>
        <v xml:space="preserve"> </v>
      </c>
      <c r="W17" s="126" t="str">
        <f>IF(LEN('I2D 07'!$C19),'I2D 07'!$C19," ")</f>
        <v xml:space="preserve"> </v>
      </c>
      <c r="X17" s="127" t="str">
        <f>IF(LEN('I2D 08'!$C19),'I2D 08'!$C19," ")</f>
        <v xml:space="preserve"> </v>
      </c>
      <c r="Z17" s="93">
        <f t="shared" si="0"/>
        <v>0</v>
      </c>
    </row>
    <row r="18" spans="1:26" ht="28.2" customHeight="1">
      <c r="A18" s="432"/>
      <c r="B18" s="9" t="s">
        <v>68</v>
      </c>
      <c r="C18" s="414" t="s">
        <v>86</v>
      </c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5"/>
      <c r="P18" s="46" t="s">
        <v>68</v>
      </c>
      <c r="Q18" s="122" t="str">
        <f>IF(LEN('I2D 01'!$C20),'I2D 01'!$C20," ")</f>
        <v xml:space="preserve"> </v>
      </c>
      <c r="R18" s="121"/>
      <c r="S18" s="123"/>
      <c r="T18" s="124"/>
      <c r="U18" s="125"/>
      <c r="V18" s="153"/>
      <c r="W18" s="126"/>
      <c r="X18" s="127"/>
      <c r="Z18" s="93">
        <f t="shared" si="0"/>
        <v>0</v>
      </c>
    </row>
    <row r="19" spans="1:26" ht="28.2" customHeight="1">
      <c r="A19" s="432"/>
      <c r="B19" s="9" t="s">
        <v>69</v>
      </c>
      <c r="C19" s="414" t="s">
        <v>87</v>
      </c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5"/>
      <c r="P19" s="46" t="s">
        <v>69</v>
      </c>
      <c r="Q19" s="122" t="str">
        <f>IF(LEN('I2D 01'!$C21),'I2D 01'!$C21," ")</f>
        <v>x</v>
      </c>
      <c r="R19" s="121"/>
      <c r="S19" s="123"/>
      <c r="T19" s="124"/>
      <c r="U19" s="125"/>
      <c r="V19" s="153"/>
      <c r="W19" s="126"/>
      <c r="X19" s="127"/>
      <c r="Z19" s="93">
        <f t="shared" si="0"/>
        <v>1</v>
      </c>
    </row>
    <row r="20" spans="1:26" ht="28.2" customHeight="1">
      <c r="A20" s="433"/>
      <c r="B20" s="10" t="s">
        <v>70</v>
      </c>
      <c r="C20" s="416" t="s">
        <v>88</v>
      </c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7"/>
      <c r="P20" s="46" t="s">
        <v>70</v>
      </c>
      <c r="Q20" s="122" t="str">
        <f>IF(LEN('I2D 01'!$C22),'I2D 01'!$C22," ")</f>
        <v xml:space="preserve"> </v>
      </c>
      <c r="R20" s="121"/>
      <c r="S20" s="123"/>
      <c r="T20" s="124"/>
      <c r="U20" s="125"/>
      <c r="V20" s="153"/>
      <c r="W20" s="126"/>
      <c r="X20" s="127"/>
      <c r="Z20" s="93">
        <f t="shared" si="0"/>
        <v>0</v>
      </c>
    </row>
    <row r="21" spans="1:26" ht="28.2" customHeight="1">
      <c r="A21" s="425" t="s">
        <v>99</v>
      </c>
      <c r="B21" s="8" t="s">
        <v>11</v>
      </c>
      <c r="C21" s="412" t="s">
        <v>89</v>
      </c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3"/>
      <c r="P21" s="46" t="s">
        <v>11</v>
      </c>
      <c r="Q21" s="122" t="str">
        <f>IF(LEN('I2D 01'!$C23),'I2D 01'!$C23," ")</f>
        <v xml:space="preserve"> </v>
      </c>
      <c r="R21" s="121"/>
      <c r="S21" s="123"/>
      <c r="T21" s="124"/>
      <c r="U21" s="125"/>
      <c r="V21" s="153"/>
      <c r="W21" s="126"/>
      <c r="X21" s="127"/>
      <c r="Z21" s="93">
        <f t="shared" si="0"/>
        <v>0</v>
      </c>
    </row>
    <row r="22" spans="1:26" ht="28.2" customHeight="1">
      <c r="A22" s="426"/>
      <c r="B22" s="9" t="s">
        <v>12</v>
      </c>
      <c r="C22" s="414" t="s">
        <v>90</v>
      </c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5"/>
      <c r="P22" s="46" t="s">
        <v>12</v>
      </c>
      <c r="Q22" s="122" t="str">
        <f>IF(LEN('I2D 01'!$C24),'I2D 01'!$C24," ")</f>
        <v xml:space="preserve"> </v>
      </c>
      <c r="R22" s="121" t="str">
        <f>IF(LEN('I2D 02'!$C20),'I2D 02'!$C20," ")</f>
        <v xml:space="preserve"> </v>
      </c>
      <c r="S22" s="123" t="str">
        <f>IF(LEN('I2D 03'!$C20),'I2D 03'!$C20," ")</f>
        <v xml:space="preserve"> </v>
      </c>
      <c r="T22" s="124" t="str">
        <f>IF(LEN('I2D 04'!$C20),'I2D 04'!$C20," ")</f>
        <v>x</v>
      </c>
      <c r="U22" s="125" t="str">
        <f>IF(LEN('I2D 05'!$C20),'I2D 05'!$C20," ")</f>
        <v xml:space="preserve"> </v>
      </c>
      <c r="V22" s="153" t="str">
        <f>IF(LEN('I2D 06'!$C20),'I2D 06'!$C20," ")</f>
        <v xml:space="preserve"> </v>
      </c>
      <c r="W22" s="126" t="str">
        <f>IF(LEN('I2D 07'!$C20),'I2D 07'!$C20," ")</f>
        <v xml:space="preserve"> </v>
      </c>
      <c r="X22" s="127" t="str">
        <f>IF(LEN('I2D 08'!$C20),'I2D 08'!$C20," ")</f>
        <v xml:space="preserve"> </v>
      </c>
      <c r="Z22" s="93">
        <f t="shared" si="0"/>
        <v>1</v>
      </c>
    </row>
    <row r="23" spans="1:26" ht="28.2" customHeight="1">
      <c r="A23" s="426"/>
      <c r="B23" s="9" t="s">
        <v>13</v>
      </c>
      <c r="C23" s="414" t="s">
        <v>91</v>
      </c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5"/>
      <c r="P23" s="46" t="s">
        <v>13</v>
      </c>
      <c r="Q23" s="122" t="str">
        <f>IF(LEN('I2D 01'!$C25),'I2D 01'!$C25," ")</f>
        <v xml:space="preserve"> </v>
      </c>
      <c r="R23" s="121" t="str">
        <f>IF(LEN('I2D 02'!$C24),'I2D 02'!$C24," ")</f>
        <v xml:space="preserve"> </v>
      </c>
      <c r="S23" s="123" t="str">
        <f>IF(LEN('I2D 03'!$C21),'I2D 03'!$C21," ")</f>
        <v xml:space="preserve"> </v>
      </c>
      <c r="T23" s="124" t="str">
        <f>IF(LEN('I2D 04'!$C21),'I2D 04'!$C21," ")</f>
        <v>x</v>
      </c>
      <c r="U23" s="125" t="str">
        <f>IF(LEN('I2D 05'!$C21),'I2D 05'!$C21," ")</f>
        <v xml:space="preserve"> </v>
      </c>
      <c r="V23" s="153" t="str">
        <f>IF(LEN('I2D 06'!$C21),'I2D 06'!$C21," ")</f>
        <v xml:space="preserve"> </v>
      </c>
      <c r="W23" s="126" t="str">
        <f>IF(LEN('I2D 07'!$C21),'I2D 07'!$C21," ")</f>
        <v xml:space="preserve"> </v>
      </c>
      <c r="X23" s="127" t="str">
        <f>IF(LEN('I2D 08'!$C21),'I2D 08'!$C21," ")</f>
        <v xml:space="preserve"> </v>
      </c>
      <c r="Z23" s="93">
        <f t="shared" si="0"/>
        <v>1</v>
      </c>
    </row>
    <row r="24" spans="1:26" ht="28.2" customHeight="1">
      <c r="A24" s="427"/>
      <c r="B24" s="10" t="s">
        <v>71</v>
      </c>
      <c r="C24" s="416" t="s">
        <v>92</v>
      </c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7"/>
      <c r="P24" s="46" t="s">
        <v>71</v>
      </c>
      <c r="Q24" s="122" t="str">
        <f>IF(LEN('I2D 01'!$C26),'I2D 01'!$C26," ")</f>
        <v xml:space="preserve"> </v>
      </c>
      <c r="R24" s="121" t="str">
        <f>IF(LEN('I2D 02'!$C25),'I2D 02'!$C25," ")</f>
        <v xml:space="preserve"> </v>
      </c>
      <c r="S24" s="123" t="str">
        <f>IF(LEN('I2D 03'!$C22),'I2D 03'!$C22," ")</f>
        <v xml:space="preserve"> </v>
      </c>
      <c r="T24" s="124" t="str">
        <f>IF(LEN('I2D 04'!$C22),'I2D 04'!$C22," ")</f>
        <v>x</v>
      </c>
      <c r="U24" s="125" t="str">
        <f>IF(LEN('I2D 05'!$C22),'I2D 05'!$C22," ")</f>
        <v xml:space="preserve"> </v>
      </c>
      <c r="V24" s="153" t="str">
        <f>IF(LEN('I2D 06'!$C22),'I2D 06'!$C22," ")</f>
        <v xml:space="preserve"> </v>
      </c>
      <c r="W24" s="126" t="str">
        <f>IF(LEN('I2D 07'!$C22),'I2D 07'!$C22," ")</f>
        <v xml:space="preserve"> </v>
      </c>
      <c r="X24" s="127" t="str">
        <f>IF(LEN('I2D 08'!$C22),'I2D 08'!$C22," ")</f>
        <v xml:space="preserve"> </v>
      </c>
      <c r="Z24" s="93">
        <f t="shared" si="0"/>
        <v>1</v>
      </c>
    </row>
    <row r="25" spans="1:26" ht="28.2" customHeight="1">
      <c r="A25" s="315" t="s">
        <v>100</v>
      </c>
      <c r="B25" s="10" t="s">
        <v>72</v>
      </c>
      <c r="C25" s="418" t="s">
        <v>93</v>
      </c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9"/>
      <c r="P25" s="46" t="s">
        <v>72</v>
      </c>
      <c r="Q25" s="122" t="str">
        <f>IF(LEN('I2D 01'!$C27),'I2D 01'!$C27," ")</f>
        <v xml:space="preserve"> </v>
      </c>
      <c r="R25" s="121" t="str">
        <f>IF(LEN('I2D 02'!$C26),'I2D 02'!$C26," ")</f>
        <v xml:space="preserve"> </v>
      </c>
      <c r="S25" s="123" t="str">
        <f>IF(LEN('I2D 03'!$C26),'I2D 03'!$C26," ")</f>
        <v xml:space="preserve"> </v>
      </c>
      <c r="T25" s="124" t="str">
        <f>IF(LEN('I2D 04'!$C26),'I2D 04'!$C26," ")</f>
        <v xml:space="preserve"> </v>
      </c>
      <c r="U25" s="125" t="str">
        <f>IF(LEN('I2D 05'!$C26),'I2D 05'!$C26," ")</f>
        <v xml:space="preserve"> </v>
      </c>
      <c r="V25" s="153" t="str">
        <f>IF(LEN('I2D 06'!$C26),'I2D 06'!$C26," ")</f>
        <v xml:space="preserve"> </v>
      </c>
      <c r="W25" s="126" t="str">
        <f>IF(LEN('I2D 07'!$C26),'I2D 07'!$C26," ")</f>
        <v xml:space="preserve"> </v>
      </c>
      <c r="X25" s="127" t="str">
        <f>IF(LEN('I2D 08'!$C26),'I2D 08'!$C26," ")</f>
        <v xml:space="preserve"> </v>
      </c>
      <c r="Z25" s="93">
        <f t="shared" si="0"/>
        <v>0</v>
      </c>
    </row>
    <row r="33" spans="2:9" ht="17.399999999999999">
      <c r="B33" s="30"/>
      <c r="C33" s="32"/>
      <c r="D33" s="61"/>
      <c r="E33" s="61"/>
      <c r="F33" s="61"/>
      <c r="G33" s="61"/>
      <c r="H33" s="61"/>
      <c r="I33" s="61"/>
    </row>
    <row r="34" spans="2:9" ht="17.399999999999999">
      <c r="B34" s="30"/>
      <c r="C34" s="32"/>
      <c r="D34" s="62"/>
      <c r="E34" s="62"/>
      <c r="F34" s="62"/>
      <c r="G34" s="62"/>
      <c r="H34" s="62"/>
      <c r="I34" s="62"/>
    </row>
    <row r="35" spans="2:9" ht="17.399999999999999">
      <c r="B35" s="30"/>
      <c r="C35" s="32"/>
      <c r="D35" s="62"/>
      <c r="E35" s="62"/>
      <c r="F35" s="62"/>
      <c r="G35" s="62"/>
      <c r="H35" s="62"/>
      <c r="I35" s="62"/>
    </row>
    <row r="36" spans="2:9" ht="17.399999999999999">
      <c r="B36" s="30"/>
      <c r="C36" s="32"/>
      <c r="D36" s="62"/>
      <c r="E36" s="62"/>
      <c r="F36" s="62"/>
      <c r="G36" s="62"/>
      <c r="H36" s="62"/>
      <c r="I36" s="62"/>
    </row>
    <row r="37" spans="2:9" ht="17.399999999999999">
      <c r="B37" s="30"/>
      <c r="C37" s="32"/>
      <c r="D37" s="62"/>
      <c r="E37" s="62"/>
      <c r="F37" s="62"/>
      <c r="G37" s="62"/>
      <c r="H37" s="62"/>
      <c r="I37" s="62"/>
    </row>
    <row r="38" spans="2:9" ht="17.399999999999999">
      <c r="B38" s="30"/>
      <c r="C38" s="32"/>
      <c r="D38" s="62"/>
      <c r="E38" s="62"/>
      <c r="F38" s="62"/>
      <c r="G38" s="62"/>
      <c r="H38" s="62"/>
      <c r="I38" s="62"/>
    </row>
    <row r="39" spans="2:9" ht="17.399999999999999">
      <c r="B39" s="30"/>
      <c r="C39" s="32"/>
      <c r="D39" s="62"/>
      <c r="E39" s="62"/>
      <c r="F39" s="62"/>
      <c r="G39" s="62"/>
      <c r="H39" s="62"/>
      <c r="I39" s="62"/>
    </row>
    <row r="40" spans="2:9" ht="17.399999999999999">
      <c r="B40" s="30"/>
      <c r="C40" s="32"/>
      <c r="D40" s="62"/>
      <c r="E40" s="62"/>
      <c r="F40" s="62"/>
      <c r="G40" s="62"/>
      <c r="H40" s="62"/>
      <c r="I40" s="62"/>
    </row>
    <row r="41" spans="2:9" ht="17.399999999999999">
      <c r="B41" s="30"/>
      <c r="C41" s="32"/>
      <c r="D41" s="62"/>
      <c r="E41" s="62"/>
      <c r="F41" s="62"/>
      <c r="G41" s="62"/>
      <c r="H41" s="62"/>
      <c r="I41" s="62"/>
    </row>
    <row r="42" spans="2:9" ht="17.399999999999999">
      <c r="B42" s="30"/>
      <c r="C42" s="32"/>
      <c r="D42" s="62"/>
      <c r="E42" s="62"/>
      <c r="F42" s="62"/>
      <c r="G42" s="62"/>
      <c r="H42" s="62"/>
      <c r="I42" s="62"/>
    </row>
    <row r="43" spans="2:9" ht="17.399999999999999">
      <c r="B43" s="30"/>
      <c r="C43" s="32"/>
      <c r="D43" s="62"/>
      <c r="E43" s="62"/>
      <c r="F43" s="62"/>
      <c r="G43" s="62"/>
      <c r="H43" s="62"/>
      <c r="I43" s="62"/>
    </row>
    <row r="44" spans="2:9" ht="17.399999999999999">
      <c r="B44" s="30"/>
      <c r="C44" s="32"/>
      <c r="D44" s="62"/>
      <c r="E44" s="62"/>
      <c r="F44" s="62"/>
      <c r="G44" s="62"/>
      <c r="H44" s="62"/>
      <c r="I44" s="62"/>
    </row>
    <row r="45" spans="2:9" ht="17.399999999999999">
      <c r="B45" s="30"/>
      <c r="C45" s="32"/>
      <c r="D45" s="62"/>
      <c r="E45" s="62"/>
      <c r="F45" s="62"/>
      <c r="G45" s="62"/>
      <c r="H45" s="62"/>
      <c r="I45" s="62"/>
    </row>
    <row r="46" spans="2:9" ht="17.399999999999999">
      <c r="B46" s="30"/>
      <c r="C46" s="32"/>
      <c r="D46" s="62"/>
      <c r="E46" s="62"/>
      <c r="F46" s="62"/>
      <c r="G46" s="62"/>
      <c r="H46" s="62"/>
      <c r="I46" s="62"/>
    </row>
    <row r="47" spans="2:9" ht="17.399999999999999">
      <c r="B47" s="30"/>
      <c r="C47" s="32"/>
      <c r="D47" s="62"/>
      <c r="E47" s="62"/>
      <c r="F47" s="62"/>
      <c r="G47" s="62"/>
      <c r="H47" s="62"/>
      <c r="I47" s="62"/>
    </row>
    <row r="48" spans="2:9" ht="17.399999999999999">
      <c r="B48" s="30"/>
      <c r="C48" s="32"/>
      <c r="D48" s="62"/>
      <c r="E48" s="62"/>
      <c r="F48" s="62"/>
      <c r="G48" s="62"/>
      <c r="H48" s="62"/>
      <c r="I48" s="62"/>
    </row>
  </sheetData>
  <mergeCells count="25">
    <mergeCell ref="A6:A8"/>
    <mergeCell ref="A9:A12"/>
    <mergeCell ref="A13:A15"/>
    <mergeCell ref="A16:A20"/>
    <mergeCell ref="A21:A24"/>
    <mergeCell ref="C6:O6"/>
    <mergeCell ref="C7:O7"/>
    <mergeCell ref="C9:O9"/>
    <mergeCell ref="C8:O8"/>
    <mergeCell ref="C10:O10"/>
    <mergeCell ref="C11:O11"/>
    <mergeCell ref="C12:O12"/>
    <mergeCell ref="C13:O13"/>
    <mergeCell ref="C14:O14"/>
    <mergeCell ref="C15:O15"/>
    <mergeCell ref="C16:O16"/>
    <mergeCell ref="C17:O17"/>
    <mergeCell ref="C18:O18"/>
    <mergeCell ref="C19:O19"/>
    <mergeCell ref="C20:O20"/>
    <mergeCell ref="C21:O21"/>
    <mergeCell ref="C22:O22"/>
    <mergeCell ref="C23:O23"/>
    <mergeCell ref="C24:O24"/>
    <mergeCell ref="C25:O25"/>
  </mergeCells>
  <pageMargins left="0.19685039370078741" right="0.19685039370078741" top="0.19685039370078741" bottom="0.19685039370078741" header="0.31496062992125984" footer="0.31496062992125984"/>
  <pageSetup paperSize="9" scale="3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  <pageSetUpPr fitToPage="1"/>
  </sheetPr>
  <dimension ref="A1:AA57"/>
  <sheetViews>
    <sheetView zoomScale="70" zoomScaleNormal="70" workbookViewId="0">
      <selection activeCell="I2" sqref="I2:I4"/>
    </sheetView>
  </sheetViews>
  <sheetFormatPr baseColWidth="10" defaultRowHeight="14.4"/>
  <cols>
    <col min="9" max="9" width="17.6640625" customWidth="1"/>
    <col min="15" max="17" width="21.21875" customWidth="1"/>
  </cols>
  <sheetData>
    <row r="1" spans="1:27" ht="39" customHeight="1" thickBot="1">
      <c r="A1" s="634" t="s">
        <v>0</v>
      </c>
      <c r="B1" s="635"/>
      <c r="C1" s="20" t="s">
        <v>28</v>
      </c>
      <c r="D1" s="623">
        <f>'Themes Séquences I2D'!E10</f>
        <v>0</v>
      </c>
      <c r="E1" s="624"/>
      <c r="F1" s="624"/>
      <c r="G1" s="624"/>
      <c r="H1" s="624"/>
      <c r="I1" s="625"/>
      <c r="J1" s="634" t="s">
        <v>0</v>
      </c>
      <c r="K1" s="636"/>
      <c r="L1" s="21" t="s">
        <v>28</v>
      </c>
      <c r="M1" s="623">
        <f>D1</f>
        <v>0</v>
      </c>
      <c r="N1" s="624"/>
      <c r="O1" s="624"/>
      <c r="P1" s="624"/>
      <c r="Q1" s="625"/>
    </row>
    <row r="2" spans="1:27" ht="20.399999999999999" customHeight="1" thickBot="1">
      <c r="A2" s="626" t="s">
        <v>54</v>
      </c>
      <c r="B2" s="518" t="s">
        <v>1</v>
      </c>
      <c r="C2" s="519"/>
      <c r="D2" s="31">
        <f>'Themes Séquences I2D'!B10</f>
        <v>0</v>
      </c>
      <c r="E2" s="135" t="s">
        <v>102</v>
      </c>
      <c r="F2" s="514" t="s">
        <v>7</v>
      </c>
      <c r="G2" s="515"/>
      <c r="H2" s="33" t="s">
        <v>2</v>
      </c>
      <c r="I2" s="53"/>
      <c r="J2" s="626" t="s">
        <v>53</v>
      </c>
      <c r="K2" s="56"/>
      <c r="L2" s="57"/>
      <c r="M2" s="57"/>
      <c r="N2" s="57"/>
      <c r="O2" s="57"/>
      <c r="P2" s="57"/>
      <c r="Q2" s="58"/>
    </row>
    <row r="3" spans="1:27" ht="20.399999999999999" customHeight="1" thickBot="1">
      <c r="A3" s="626"/>
      <c r="B3" s="511" t="s">
        <v>3</v>
      </c>
      <c r="C3" s="512"/>
      <c r="D3" s="151">
        <f>D2*9</f>
        <v>0</v>
      </c>
      <c r="E3" s="136" t="s">
        <v>103</v>
      </c>
      <c r="F3" s="516"/>
      <c r="G3" s="517"/>
      <c r="H3" s="34" t="s">
        <v>4</v>
      </c>
      <c r="I3" s="54"/>
      <c r="J3" s="626"/>
      <c r="K3" s="620" t="s">
        <v>34</v>
      </c>
      <c r="L3" s="621"/>
      <c r="M3" s="621"/>
      <c r="N3" s="622"/>
      <c r="O3" s="620" t="s">
        <v>219</v>
      </c>
      <c r="P3" s="621"/>
      <c r="Q3" s="622"/>
    </row>
    <row r="4" spans="1:27" ht="20.399999999999999" customHeight="1">
      <c r="A4" s="626"/>
      <c r="B4" s="520" t="s">
        <v>107</v>
      </c>
      <c r="C4" s="521"/>
      <c r="D4" s="32"/>
      <c r="E4" s="137" t="s">
        <v>104</v>
      </c>
      <c r="F4" s="516"/>
      <c r="G4" s="517"/>
      <c r="H4" s="34" t="s">
        <v>36</v>
      </c>
      <c r="I4" s="54"/>
      <c r="J4" s="626"/>
      <c r="K4" s="41" t="s">
        <v>35</v>
      </c>
      <c r="N4" s="23"/>
      <c r="Q4" s="23"/>
    </row>
    <row r="5" spans="1:27" ht="20.399999999999999" customHeight="1">
      <c r="A5" s="626"/>
      <c r="B5" s="520" t="s">
        <v>108</v>
      </c>
      <c r="C5" s="521"/>
      <c r="D5" s="32"/>
      <c r="E5" s="137" t="s">
        <v>105</v>
      </c>
      <c r="F5" s="50"/>
      <c r="G5" s="50"/>
      <c r="H5" s="51"/>
      <c r="I5" s="52"/>
      <c r="J5" s="626"/>
      <c r="K5" s="41"/>
      <c r="N5" s="23"/>
      <c r="Q5" s="23"/>
    </row>
    <row r="6" spans="1:27" ht="20.399999999999999" customHeight="1" thickBot="1">
      <c r="A6" s="626"/>
      <c r="B6" s="522" t="s">
        <v>33</v>
      </c>
      <c r="C6" s="523"/>
      <c r="D6" s="32"/>
      <c r="E6" s="138" t="s">
        <v>106</v>
      </c>
      <c r="F6" s="524"/>
      <c r="G6" s="524"/>
      <c r="H6" s="524"/>
      <c r="I6" s="525"/>
      <c r="J6" s="626"/>
      <c r="K6" s="40"/>
      <c r="N6" s="23"/>
      <c r="Q6" s="23"/>
      <c r="T6" s="39"/>
      <c r="U6" s="39"/>
      <c r="V6" s="39"/>
      <c r="W6" s="39"/>
      <c r="X6" s="39"/>
      <c r="Y6" s="39"/>
      <c r="Z6" s="39"/>
      <c r="AA6" s="39"/>
    </row>
    <row r="7" spans="1:27" ht="20.399999999999999" customHeight="1" thickBot="1">
      <c r="A7" s="626"/>
      <c r="B7" s="628" t="s">
        <v>5</v>
      </c>
      <c r="C7" s="629"/>
      <c r="D7" s="629"/>
      <c r="E7" s="629"/>
      <c r="F7" s="629"/>
      <c r="G7" s="629"/>
      <c r="H7" s="629"/>
      <c r="I7" s="630"/>
      <c r="J7" s="626"/>
      <c r="K7" s="40"/>
      <c r="N7" s="23"/>
      <c r="Q7" s="23"/>
    </row>
    <row r="8" spans="1:27" ht="26.4" customHeight="1">
      <c r="A8" s="626"/>
      <c r="B8" s="106" t="s">
        <v>17</v>
      </c>
      <c r="C8" s="109"/>
      <c r="D8" s="526" t="s">
        <v>75</v>
      </c>
      <c r="E8" s="526"/>
      <c r="F8" s="526"/>
      <c r="G8" s="526"/>
      <c r="H8" s="526"/>
      <c r="I8" s="527"/>
      <c r="J8" s="626"/>
      <c r="K8" s="40"/>
      <c r="N8" s="23"/>
      <c r="Q8" s="23"/>
    </row>
    <row r="9" spans="1:27" ht="26.4" customHeight="1">
      <c r="A9" s="626"/>
      <c r="B9" s="107" t="s">
        <v>18</v>
      </c>
      <c r="C9" s="110"/>
      <c r="D9" s="501" t="s">
        <v>96</v>
      </c>
      <c r="E9" s="501"/>
      <c r="F9" s="501"/>
      <c r="G9" s="501"/>
      <c r="H9" s="501"/>
      <c r="I9" s="502"/>
      <c r="J9" s="626"/>
      <c r="K9" s="40"/>
      <c r="N9" s="23"/>
      <c r="Q9" s="23"/>
    </row>
    <row r="10" spans="1:27" ht="26.4" customHeight="1" thickBot="1">
      <c r="A10" s="626"/>
      <c r="B10" s="112" t="s">
        <v>65</v>
      </c>
      <c r="C10" s="113"/>
      <c r="D10" s="499" t="s">
        <v>95</v>
      </c>
      <c r="E10" s="499"/>
      <c r="F10" s="499"/>
      <c r="G10" s="499"/>
      <c r="H10" s="499"/>
      <c r="I10" s="500"/>
      <c r="J10" s="626"/>
      <c r="K10" s="40"/>
      <c r="N10" s="23"/>
      <c r="O10" s="408" t="s">
        <v>220</v>
      </c>
      <c r="P10" s="409" t="s">
        <v>221</v>
      </c>
      <c r="Q10" s="410" t="s">
        <v>222</v>
      </c>
    </row>
    <row r="11" spans="1:27" ht="26.4" customHeight="1">
      <c r="A11" s="626"/>
      <c r="B11" s="107" t="s">
        <v>14</v>
      </c>
      <c r="C11" s="110"/>
      <c r="D11" s="501" t="s">
        <v>78</v>
      </c>
      <c r="E11" s="501"/>
      <c r="F11" s="501"/>
      <c r="G11" s="501"/>
      <c r="H11" s="501"/>
      <c r="I11" s="502"/>
      <c r="J11" s="626"/>
      <c r="K11" s="40"/>
      <c r="N11" s="23"/>
      <c r="O11" s="411"/>
      <c r="Q11" s="23"/>
    </row>
    <row r="12" spans="1:27" ht="26.4" customHeight="1" thickBot="1">
      <c r="A12" s="626"/>
      <c r="B12" s="107" t="s">
        <v>19</v>
      </c>
      <c r="C12" s="110"/>
      <c r="D12" s="501" t="s">
        <v>79</v>
      </c>
      <c r="E12" s="501"/>
      <c r="F12" s="501"/>
      <c r="G12" s="501"/>
      <c r="H12" s="501"/>
      <c r="I12" s="502"/>
      <c r="J12" s="626"/>
      <c r="K12" s="24"/>
      <c r="L12" s="25"/>
      <c r="M12" s="25"/>
      <c r="N12" s="26"/>
      <c r="O12" s="25"/>
      <c r="P12" s="25"/>
      <c r="Q12" s="26"/>
    </row>
    <row r="13" spans="1:27" ht="26.4" customHeight="1" thickBot="1">
      <c r="A13" s="626"/>
      <c r="B13" s="107" t="s">
        <v>66</v>
      </c>
      <c r="C13" s="110"/>
      <c r="D13" s="501" t="s">
        <v>80</v>
      </c>
      <c r="E13" s="501"/>
      <c r="F13" s="501"/>
      <c r="G13" s="501"/>
      <c r="H13" s="501"/>
      <c r="I13" s="502"/>
      <c r="J13" s="626"/>
      <c r="K13" s="620" t="s">
        <v>37</v>
      </c>
      <c r="L13" s="621"/>
      <c r="M13" s="621"/>
      <c r="N13" s="621"/>
      <c r="O13" s="621"/>
      <c r="P13" s="621"/>
      <c r="Q13" s="622"/>
    </row>
    <row r="14" spans="1:27" ht="26.4" customHeight="1" thickBot="1">
      <c r="A14" s="626"/>
      <c r="B14" s="112" t="s">
        <v>67</v>
      </c>
      <c r="C14" s="113"/>
      <c r="D14" s="499" t="s">
        <v>81</v>
      </c>
      <c r="E14" s="499"/>
      <c r="F14" s="499"/>
      <c r="G14" s="499"/>
      <c r="H14" s="499"/>
      <c r="I14" s="500"/>
      <c r="J14" s="626"/>
      <c r="K14" s="47" t="s">
        <v>29</v>
      </c>
      <c r="L14" s="48" t="s">
        <v>31</v>
      </c>
      <c r="M14" s="48" t="s">
        <v>32</v>
      </c>
      <c r="N14" s="49"/>
      <c r="O14" s="49"/>
      <c r="P14" s="49"/>
      <c r="Q14" s="22"/>
    </row>
    <row r="15" spans="1:27" ht="26.4" customHeight="1">
      <c r="A15" s="626"/>
      <c r="B15" s="107" t="s">
        <v>20</v>
      </c>
      <c r="C15" s="110"/>
      <c r="D15" s="501" t="s">
        <v>16</v>
      </c>
      <c r="E15" s="501"/>
      <c r="F15" s="501"/>
      <c r="G15" s="501"/>
      <c r="H15" s="501"/>
      <c r="I15" s="502"/>
      <c r="J15" s="626"/>
      <c r="K15" s="42" t="s">
        <v>30</v>
      </c>
      <c r="L15" s="17" t="s">
        <v>30</v>
      </c>
      <c r="M15" s="17" t="s">
        <v>30</v>
      </c>
      <c r="N15" s="13"/>
      <c r="O15" s="13"/>
      <c r="P15" s="13"/>
      <c r="Q15" s="14"/>
    </row>
    <row r="16" spans="1:27" ht="26.4" customHeight="1">
      <c r="A16" s="626"/>
      <c r="B16" s="107" t="s">
        <v>21</v>
      </c>
      <c r="C16" s="110"/>
      <c r="D16" s="501" t="s">
        <v>82</v>
      </c>
      <c r="E16" s="501"/>
      <c r="F16" s="501"/>
      <c r="G16" s="501"/>
      <c r="H16" s="501"/>
      <c r="I16" s="502"/>
      <c r="J16" s="626"/>
      <c r="K16" s="156" t="s">
        <v>34</v>
      </c>
      <c r="L16" s="157">
        <v>0.5</v>
      </c>
      <c r="M16" s="157" t="s">
        <v>2</v>
      </c>
      <c r="O16" s="13"/>
      <c r="P16" s="13"/>
      <c r="Q16" s="14"/>
    </row>
    <row r="17" spans="1:21" ht="26.4" customHeight="1" thickBot="1">
      <c r="A17" s="626"/>
      <c r="B17" s="112" t="s">
        <v>22</v>
      </c>
      <c r="C17" s="113"/>
      <c r="D17" s="499" t="s">
        <v>83</v>
      </c>
      <c r="E17" s="499"/>
      <c r="F17" s="499"/>
      <c r="G17" s="499"/>
      <c r="H17" s="499"/>
      <c r="I17" s="500"/>
      <c r="J17" s="626"/>
      <c r="N17" s="5"/>
      <c r="O17" s="13"/>
      <c r="P17" s="13"/>
      <c r="Q17" s="14"/>
    </row>
    <row r="18" spans="1:21" ht="26.4" customHeight="1">
      <c r="A18" s="626"/>
      <c r="B18" s="107" t="s">
        <v>10</v>
      </c>
      <c r="C18" s="110"/>
      <c r="D18" s="501" t="s">
        <v>84</v>
      </c>
      <c r="E18" s="501"/>
      <c r="F18" s="501"/>
      <c r="G18" s="501"/>
      <c r="H18" s="501"/>
      <c r="I18" s="502"/>
      <c r="J18" s="626"/>
      <c r="N18" s="5"/>
      <c r="O18" s="13"/>
      <c r="P18" s="13"/>
      <c r="Q18" s="14"/>
    </row>
    <row r="19" spans="1:21" ht="26.4" customHeight="1">
      <c r="A19" s="626"/>
      <c r="B19" s="107" t="s">
        <v>15</v>
      </c>
      <c r="C19" s="110"/>
      <c r="D19" s="501" t="s">
        <v>85</v>
      </c>
      <c r="E19" s="501"/>
      <c r="F19" s="501"/>
      <c r="G19" s="501"/>
      <c r="H19" s="501"/>
      <c r="I19" s="502"/>
      <c r="J19" s="626"/>
      <c r="N19" s="5"/>
      <c r="O19" s="13"/>
      <c r="P19" s="13"/>
      <c r="Q19" s="14"/>
    </row>
    <row r="20" spans="1:21" ht="26.4" customHeight="1">
      <c r="A20" s="626"/>
      <c r="B20" s="107" t="s">
        <v>68</v>
      </c>
      <c r="C20" s="110"/>
      <c r="D20" s="501" t="s">
        <v>86</v>
      </c>
      <c r="E20" s="501"/>
      <c r="F20" s="501"/>
      <c r="G20" s="501"/>
      <c r="H20" s="501"/>
      <c r="I20" s="502"/>
      <c r="J20" s="626"/>
      <c r="N20" s="5"/>
      <c r="O20" s="13"/>
      <c r="P20" s="13"/>
      <c r="Q20" s="14"/>
    </row>
    <row r="21" spans="1:21" ht="26.4" customHeight="1">
      <c r="A21" s="626"/>
      <c r="B21" s="107" t="s">
        <v>69</v>
      </c>
      <c r="C21" s="110"/>
      <c r="D21" s="501" t="s">
        <v>87</v>
      </c>
      <c r="E21" s="501"/>
      <c r="F21" s="501"/>
      <c r="G21" s="501"/>
      <c r="H21" s="501"/>
      <c r="I21" s="502"/>
      <c r="J21" s="626"/>
      <c r="N21" s="28"/>
      <c r="O21" s="13"/>
      <c r="P21" s="13"/>
      <c r="Q21" s="14"/>
    </row>
    <row r="22" spans="1:21" ht="26.4" customHeight="1" thickBot="1">
      <c r="A22" s="626"/>
      <c r="B22" s="112" t="s">
        <v>70</v>
      </c>
      <c r="C22" s="113"/>
      <c r="D22" s="499" t="s">
        <v>88</v>
      </c>
      <c r="E22" s="499"/>
      <c r="F22" s="499"/>
      <c r="G22" s="499"/>
      <c r="H22" s="499"/>
      <c r="I22" s="500"/>
      <c r="J22" s="626"/>
      <c r="N22" s="19"/>
      <c r="Q22" s="14"/>
    </row>
    <row r="23" spans="1:21" ht="26.4" customHeight="1">
      <c r="A23" s="626"/>
      <c r="B23" s="107" t="s">
        <v>11</v>
      </c>
      <c r="C23" s="110"/>
      <c r="D23" s="501" t="s">
        <v>89</v>
      </c>
      <c r="E23" s="501"/>
      <c r="F23" s="501"/>
      <c r="G23" s="501"/>
      <c r="H23" s="501"/>
      <c r="I23" s="502"/>
      <c r="J23" s="626"/>
      <c r="N23" s="19"/>
      <c r="Q23" s="14"/>
    </row>
    <row r="24" spans="1:21" ht="26.4" customHeight="1">
      <c r="A24" s="626"/>
      <c r="B24" s="107" t="s">
        <v>12</v>
      </c>
      <c r="C24" s="110"/>
      <c r="D24" s="501" t="s">
        <v>90</v>
      </c>
      <c r="E24" s="501"/>
      <c r="F24" s="501"/>
      <c r="G24" s="501"/>
      <c r="H24" s="501"/>
      <c r="I24" s="502"/>
      <c r="J24" s="626"/>
      <c r="N24" s="19"/>
      <c r="Q24" s="14"/>
    </row>
    <row r="25" spans="1:21" ht="26.4" customHeight="1">
      <c r="A25" s="626"/>
      <c r="B25" s="107" t="s">
        <v>13</v>
      </c>
      <c r="C25" s="110"/>
      <c r="D25" s="501" t="s">
        <v>91</v>
      </c>
      <c r="E25" s="501"/>
      <c r="F25" s="501"/>
      <c r="G25" s="501"/>
      <c r="H25" s="501"/>
      <c r="I25" s="502"/>
      <c r="J25" s="626"/>
      <c r="N25" s="19"/>
      <c r="Q25" s="14"/>
    </row>
    <row r="26" spans="1:21" ht="26.4" customHeight="1" thickBot="1">
      <c r="A26" s="626"/>
      <c r="B26" s="112" t="s">
        <v>71</v>
      </c>
      <c r="C26" s="113"/>
      <c r="D26" s="499" t="s">
        <v>92</v>
      </c>
      <c r="E26" s="499"/>
      <c r="F26" s="499"/>
      <c r="G26" s="499"/>
      <c r="H26" s="499"/>
      <c r="I26" s="500"/>
      <c r="J26" s="626"/>
      <c r="N26" s="28"/>
      <c r="O26" s="13"/>
      <c r="P26" s="13"/>
      <c r="Q26" s="14"/>
    </row>
    <row r="27" spans="1:21" ht="26.4" customHeight="1" thickBot="1">
      <c r="A27" s="626"/>
      <c r="B27" s="108" t="s">
        <v>72</v>
      </c>
      <c r="C27" s="111"/>
      <c r="D27" s="528" t="s">
        <v>93</v>
      </c>
      <c r="E27" s="528"/>
      <c r="F27" s="528"/>
      <c r="G27" s="528"/>
      <c r="H27" s="528"/>
      <c r="I27" s="529"/>
      <c r="J27" s="626"/>
      <c r="N27" s="28"/>
      <c r="O27" s="13"/>
      <c r="P27" s="13"/>
      <c r="Q27" s="14"/>
    </row>
    <row r="28" spans="1:21" ht="20.399999999999999" customHeight="1" thickBot="1">
      <c r="A28" s="626"/>
      <c r="B28" s="631" t="s">
        <v>6</v>
      </c>
      <c r="C28" s="632"/>
      <c r="D28" s="632"/>
      <c r="E28" s="632"/>
      <c r="F28" s="632"/>
      <c r="G28" s="632"/>
      <c r="H28" s="632"/>
      <c r="I28" s="633"/>
      <c r="J28" s="626"/>
      <c r="N28" s="5"/>
      <c r="O28" s="13"/>
      <c r="P28" s="13"/>
      <c r="Q28" s="14"/>
      <c r="S28" s="148"/>
      <c r="T28" s="149"/>
      <c r="U28" s="149"/>
    </row>
    <row r="29" spans="1:21" ht="20.399999999999999" customHeight="1">
      <c r="A29" s="626"/>
      <c r="B29" s="508"/>
      <c r="C29" s="509"/>
      <c r="D29" s="509"/>
      <c r="E29" s="509"/>
      <c r="F29" s="509"/>
      <c r="G29" s="509"/>
      <c r="H29" s="510"/>
      <c r="I29" s="141"/>
      <c r="J29" s="626"/>
      <c r="N29" s="5"/>
      <c r="O29" s="13"/>
      <c r="P29" s="13"/>
      <c r="Q29" s="14"/>
      <c r="S29" s="150"/>
      <c r="T29" s="150"/>
      <c r="U29" s="150"/>
    </row>
    <row r="30" spans="1:21" ht="20.399999999999999" customHeight="1">
      <c r="A30" s="626"/>
      <c r="B30" s="482"/>
      <c r="C30" s="483"/>
      <c r="D30" s="483"/>
      <c r="E30" s="483"/>
      <c r="F30" s="483"/>
      <c r="G30" s="483"/>
      <c r="H30" s="484"/>
      <c r="I30" s="142"/>
      <c r="J30" s="626"/>
      <c r="N30" s="5"/>
      <c r="O30" s="13"/>
      <c r="P30" s="13"/>
      <c r="Q30" s="14"/>
      <c r="S30" s="150"/>
      <c r="T30" s="150"/>
      <c r="U30" s="150"/>
    </row>
    <row r="31" spans="1:21" ht="20.399999999999999" customHeight="1">
      <c r="A31" s="626"/>
      <c r="B31" s="485"/>
      <c r="C31" s="486"/>
      <c r="D31" s="486"/>
      <c r="E31" s="486"/>
      <c r="F31" s="486"/>
      <c r="G31" s="486"/>
      <c r="H31" s="487"/>
      <c r="I31" s="142"/>
      <c r="J31" s="626"/>
      <c r="N31" s="5"/>
      <c r="O31" s="13"/>
      <c r="P31" s="13"/>
      <c r="Q31" s="14"/>
      <c r="S31" s="150"/>
      <c r="T31" s="150"/>
      <c r="U31" s="150"/>
    </row>
    <row r="32" spans="1:21" ht="20.399999999999999" customHeight="1">
      <c r="A32" s="626"/>
      <c r="B32" s="485"/>
      <c r="C32" s="486"/>
      <c r="D32" s="486"/>
      <c r="E32" s="486"/>
      <c r="F32" s="486"/>
      <c r="G32" s="486"/>
      <c r="H32" s="487"/>
      <c r="I32" s="142"/>
      <c r="J32" s="626"/>
      <c r="N32" s="5"/>
      <c r="O32" s="13"/>
      <c r="P32" s="13"/>
      <c r="Q32" s="14"/>
      <c r="S32" s="150"/>
      <c r="T32" s="150"/>
      <c r="U32" s="150"/>
    </row>
    <row r="33" spans="1:27" ht="20.399999999999999" customHeight="1">
      <c r="A33" s="626"/>
      <c r="B33" s="488"/>
      <c r="C33" s="489"/>
      <c r="D33" s="489"/>
      <c r="E33" s="489"/>
      <c r="F33" s="489"/>
      <c r="G33" s="489"/>
      <c r="H33" s="490"/>
      <c r="I33" s="142"/>
      <c r="J33" s="626"/>
      <c r="N33" s="5"/>
      <c r="Q33" s="23"/>
      <c r="S33" s="150"/>
      <c r="T33" s="150"/>
      <c r="U33" s="150"/>
    </row>
    <row r="34" spans="1:27" ht="20.399999999999999" customHeight="1">
      <c r="A34" s="626"/>
      <c r="B34" s="485"/>
      <c r="C34" s="486"/>
      <c r="D34" s="486"/>
      <c r="E34" s="486"/>
      <c r="F34" s="486"/>
      <c r="G34" s="486"/>
      <c r="H34" s="487"/>
      <c r="I34" s="142"/>
      <c r="J34" s="626"/>
      <c r="N34" s="19"/>
      <c r="O34" s="13"/>
      <c r="P34" s="13"/>
      <c r="Q34" s="14"/>
      <c r="S34" s="150"/>
      <c r="T34" s="150"/>
      <c r="U34" s="150"/>
    </row>
    <row r="35" spans="1:27" ht="20.399999999999999" customHeight="1">
      <c r="A35" s="626"/>
      <c r="B35" s="473"/>
      <c r="C35" s="474"/>
      <c r="D35" s="474"/>
      <c r="E35" s="474"/>
      <c r="F35" s="474"/>
      <c r="G35" s="474"/>
      <c r="H35" s="475"/>
      <c r="I35" s="143"/>
      <c r="J35" s="626"/>
      <c r="N35" s="5"/>
      <c r="O35" s="13"/>
      <c r="P35" s="13"/>
      <c r="Q35" s="14"/>
      <c r="S35" s="150"/>
      <c r="T35" s="150"/>
      <c r="U35" s="150"/>
    </row>
    <row r="36" spans="1:27" ht="20.399999999999999" customHeight="1">
      <c r="A36" s="626"/>
      <c r="B36" s="476"/>
      <c r="C36" s="477"/>
      <c r="D36" s="477"/>
      <c r="E36" s="477"/>
      <c r="F36" s="477"/>
      <c r="G36" s="477"/>
      <c r="H36" s="478"/>
      <c r="I36" s="142"/>
      <c r="J36" s="626"/>
      <c r="N36" s="5"/>
      <c r="O36" s="13"/>
      <c r="P36" s="13"/>
      <c r="Q36" s="14"/>
      <c r="S36" s="150"/>
      <c r="T36" s="150"/>
      <c r="U36" s="150"/>
    </row>
    <row r="37" spans="1:27" ht="20.399999999999999" customHeight="1">
      <c r="A37" s="626"/>
      <c r="B37" s="479"/>
      <c r="C37" s="480"/>
      <c r="D37" s="480"/>
      <c r="E37" s="480"/>
      <c r="F37" s="480"/>
      <c r="G37" s="480"/>
      <c r="H37" s="481"/>
      <c r="I37" s="142"/>
      <c r="J37" s="626"/>
      <c r="N37" s="5"/>
      <c r="O37" s="13"/>
      <c r="P37" s="13"/>
      <c r="Q37" s="23"/>
      <c r="S37" s="150"/>
      <c r="T37" s="150"/>
      <c r="U37" s="150"/>
    </row>
    <row r="38" spans="1:27" ht="20.399999999999999" customHeight="1">
      <c r="A38" s="626"/>
      <c r="B38" s="467"/>
      <c r="C38" s="468"/>
      <c r="D38" s="468"/>
      <c r="E38" s="468"/>
      <c r="F38" s="468"/>
      <c r="G38" s="468"/>
      <c r="H38" s="469"/>
      <c r="I38" s="142"/>
      <c r="J38" s="626"/>
      <c r="N38" s="5"/>
      <c r="O38" s="13"/>
      <c r="P38" s="13"/>
      <c r="Q38" s="23"/>
      <c r="S38" s="150"/>
      <c r="T38" s="150"/>
      <c r="U38" s="150"/>
    </row>
    <row r="39" spans="1:27" ht="20.399999999999999" customHeight="1">
      <c r="A39" s="626"/>
      <c r="B39" s="467"/>
      <c r="C39" s="468"/>
      <c r="D39" s="468"/>
      <c r="E39" s="468"/>
      <c r="F39" s="468"/>
      <c r="G39" s="468"/>
      <c r="H39" s="469"/>
      <c r="I39" s="142"/>
      <c r="J39" s="626"/>
      <c r="N39" s="5"/>
      <c r="O39" s="13"/>
      <c r="P39" s="13"/>
      <c r="Q39" s="23"/>
      <c r="S39" s="150"/>
      <c r="T39" s="150"/>
      <c r="U39" s="150"/>
    </row>
    <row r="40" spans="1:27" ht="20.399999999999999" customHeight="1">
      <c r="A40" s="626"/>
      <c r="B40" s="470"/>
      <c r="C40" s="471"/>
      <c r="D40" s="471"/>
      <c r="E40" s="471"/>
      <c r="F40" s="471"/>
      <c r="G40" s="471"/>
      <c r="H40" s="472"/>
      <c r="I40" s="142"/>
      <c r="J40" s="626"/>
      <c r="N40" s="5"/>
      <c r="O40" s="13"/>
      <c r="P40" s="13"/>
      <c r="Q40" s="23"/>
      <c r="S40" s="150"/>
      <c r="T40" s="150"/>
      <c r="U40" s="150"/>
    </row>
    <row r="41" spans="1:27" ht="20.399999999999999" customHeight="1">
      <c r="A41" s="626"/>
      <c r="B41" s="470"/>
      <c r="C41" s="471"/>
      <c r="D41" s="471"/>
      <c r="E41" s="471"/>
      <c r="F41" s="471"/>
      <c r="G41" s="471"/>
      <c r="H41" s="472"/>
      <c r="I41" s="142"/>
      <c r="J41" s="626"/>
      <c r="N41" s="19"/>
      <c r="O41" s="13"/>
      <c r="P41" s="13"/>
      <c r="Q41" s="14"/>
      <c r="S41" s="150"/>
      <c r="T41" s="150"/>
      <c r="U41" s="150"/>
    </row>
    <row r="42" spans="1:27" ht="20.399999999999999" customHeight="1">
      <c r="A42" s="626"/>
      <c r="B42" s="470"/>
      <c r="C42" s="471"/>
      <c r="D42" s="471"/>
      <c r="E42" s="471"/>
      <c r="F42" s="471"/>
      <c r="G42" s="471"/>
      <c r="H42" s="472"/>
      <c r="I42" s="142"/>
      <c r="J42" s="626"/>
      <c r="K42" s="43"/>
      <c r="L42" s="18"/>
      <c r="M42" s="18"/>
      <c r="N42" s="5"/>
      <c r="O42" s="13"/>
      <c r="P42" s="13"/>
      <c r="Q42" s="14"/>
      <c r="S42" s="150"/>
      <c r="T42" s="150"/>
      <c r="U42" s="150"/>
    </row>
    <row r="43" spans="1:27" ht="20.399999999999999" customHeight="1">
      <c r="A43" s="626"/>
      <c r="B43" s="470"/>
      <c r="C43" s="471"/>
      <c r="D43" s="471"/>
      <c r="E43" s="471"/>
      <c r="F43" s="471"/>
      <c r="G43" s="471"/>
      <c r="H43" s="472"/>
      <c r="I43" s="142"/>
      <c r="J43" s="626"/>
      <c r="K43" s="43"/>
      <c r="L43" s="18"/>
      <c r="M43" s="18"/>
      <c r="N43" s="5"/>
      <c r="O43" s="13"/>
      <c r="P43" s="13"/>
      <c r="Q43" s="23"/>
      <c r="S43" s="150"/>
      <c r="T43" s="150"/>
      <c r="U43" s="150"/>
      <c r="V43" s="39"/>
      <c r="W43" s="39"/>
      <c r="X43" s="39"/>
      <c r="Y43" s="39"/>
      <c r="Z43" s="39"/>
      <c r="AA43" s="39"/>
    </row>
    <row r="44" spans="1:27" ht="20.399999999999999" customHeight="1">
      <c r="A44" s="626"/>
      <c r="B44" s="461"/>
      <c r="C44" s="462"/>
      <c r="D44" s="462"/>
      <c r="E44" s="462"/>
      <c r="F44" s="462"/>
      <c r="G44" s="462"/>
      <c r="H44" s="463"/>
      <c r="I44" s="143"/>
      <c r="J44" s="626"/>
      <c r="K44" s="40"/>
      <c r="Q44" s="23"/>
      <c r="S44" s="150"/>
      <c r="T44" s="150"/>
      <c r="U44" s="150"/>
      <c r="V44" s="39"/>
      <c r="W44" s="39"/>
      <c r="X44" s="39"/>
      <c r="Y44" s="39"/>
      <c r="Z44" s="39"/>
      <c r="AA44" s="39"/>
    </row>
    <row r="45" spans="1:27" ht="20.399999999999999" customHeight="1">
      <c r="A45" s="626"/>
      <c r="B45" s="461"/>
      <c r="C45" s="462"/>
      <c r="D45" s="462"/>
      <c r="E45" s="462"/>
      <c r="F45" s="462"/>
      <c r="G45" s="462"/>
      <c r="H45" s="463"/>
      <c r="I45" s="143"/>
      <c r="J45" s="626"/>
      <c r="K45" s="44"/>
      <c r="L45" s="13"/>
      <c r="M45" s="13"/>
      <c r="N45" s="13"/>
      <c r="O45" s="13"/>
      <c r="P45" s="13"/>
      <c r="Q45" s="14"/>
      <c r="S45" s="150"/>
      <c r="T45" s="150"/>
      <c r="U45" s="150"/>
      <c r="V45" s="39"/>
      <c r="W45" s="39"/>
      <c r="X45" s="39"/>
      <c r="Y45" s="39"/>
      <c r="Z45" s="39"/>
      <c r="AA45" s="39"/>
    </row>
    <row r="46" spans="1:27" ht="20.399999999999999" customHeight="1" thickBot="1">
      <c r="A46" s="627"/>
      <c r="B46" s="464"/>
      <c r="C46" s="465"/>
      <c r="D46" s="465"/>
      <c r="E46" s="465"/>
      <c r="F46" s="465"/>
      <c r="G46" s="465"/>
      <c r="H46" s="466"/>
      <c r="I46" s="144"/>
      <c r="J46" s="627"/>
      <c r="K46" s="45"/>
      <c r="L46" s="15"/>
      <c r="M46" s="15"/>
      <c r="N46" s="15"/>
      <c r="O46" s="15"/>
      <c r="P46" s="15"/>
      <c r="Q46" s="16"/>
      <c r="S46" s="150"/>
      <c r="T46" s="150"/>
      <c r="U46" s="150"/>
      <c r="V46" s="39"/>
      <c r="W46" s="39"/>
      <c r="X46" s="39"/>
      <c r="Y46" s="39"/>
      <c r="Z46" s="39"/>
      <c r="AA46" s="39"/>
    </row>
    <row r="47" spans="1:27">
      <c r="S47" s="150"/>
      <c r="T47" s="150"/>
      <c r="U47" s="150"/>
      <c r="V47" s="39"/>
      <c r="W47" s="39"/>
      <c r="X47" s="39"/>
      <c r="Y47" s="39"/>
      <c r="Z47" s="39"/>
      <c r="AA47" s="39"/>
    </row>
    <row r="48" spans="1:27">
      <c r="S48" s="150"/>
      <c r="T48" s="150"/>
      <c r="U48" s="150"/>
      <c r="V48" s="39"/>
      <c r="W48" s="39"/>
      <c r="X48" s="39"/>
      <c r="Y48" s="39"/>
      <c r="Z48" s="39"/>
      <c r="AA48" s="39"/>
    </row>
    <row r="49" spans="19:27">
      <c r="S49" s="150"/>
      <c r="T49" s="150"/>
      <c r="U49" s="150"/>
      <c r="V49" s="39"/>
      <c r="W49" s="39"/>
      <c r="X49" s="39"/>
      <c r="Y49" s="39"/>
      <c r="Z49" s="39"/>
      <c r="AA49" s="39"/>
    </row>
    <row r="50" spans="19:27">
      <c r="S50" s="150"/>
      <c r="T50" s="150"/>
      <c r="U50" s="150"/>
      <c r="V50" s="39"/>
      <c r="W50" s="39"/>
      <c r="X50" s="39"/>
      <c r="Y50" s="39"/>
      <c r="Z50" s="39"/>
      <c r="AA50" s="39"/>
    </row>
    <row r="51" spans="19:27">
      <c r="T51" s="39"/>
      <c r="U51" s="39"/>
      <c r="V51" s="39"/>
      <c r="W51" s="39"/>
      <c r="X51" s="39"/>
      <c r="Y51" s="39"/>
      <c r="Z51" s="39"/>
      <c r="AA51" s="39"/>
    </row>
    <row r="52" spans="19:27">
      <c r="T52" s="39"/>
      <c r="U52" s="39"/>
      <c r="V52" s="39"/>
      <c r="W52" s="39"/>
      <c r="X52" s="39"/>
      <c r="Y52" s="39"/>
      <c r="Z52" s="39"/>
      <c r="AA52" s="39"/>
    </row>
    <row r="53" spans="19:27">
      <c r="T53" s="39"/>
      <c r="U53" s="39"/>
      <c r="V53" s="39"/>
      <c r="W53" s="39"/>
      <c r="X53" s="39"/>
      <c r="Y53" s="39"/>
      <c r="Z53" s="39"/>
      <c r="AA53" s="39"/>
    </row>
    <row r="54" spans="19:27">
      <c r="T54" s="39"/>
      <c r="U54" s="39"/>
      <c r="V54" s="39"/>
      <c r="W54" s="39"/>
      <c r="X54" s="39"/>
      <c r="Y54" s="39"/>
      <c r="Z54" s="39"/>
      <c r="AA54" s="39"/>
    </row>
    <row r="55" spans="19:27">
      <c r="T55" s="39"/>
      <c r="U55" s="39"/>
      <c r="V55" s="39"/>
      <c r="W55" s="39"/>
      <c r="X55" s="39"/>
      <c r="Y55" s="39"/>
      <c r="Z55" s="39"/>
      <c r="AA55" s="39"/>
    </row>
    <row r="56" spans="19:27">
      <c r="T56" s="39"/>
      <c r="U56" s="39"/>
      <c r="V56" s="39"/>
      <c r="W56" s="39"/>
      <c r="X56" s="39"/>
      <c r="Y56" s="39"/>
      <c r="Z56" s="39"/>
      <c r="AA56" s="39"/>
    </row>
    <row r="57" spans="19:27">
      <c r="T57" s="39"/>
      <c r="U57" s="39"/>
      <c r="V57" s="39"/>
      <c r="W57" s="39"/>
      <c r="X57" s="39"/>
      <c r="Y57" s="39"/>
      <c r="Z57" s="39"/>
      <c r="AA57" s="39"/>
    </row>
  </sheetData>
  <mergeCells count="56">
    <mergeCell ref="M1:Q1"/>
    <mergeCell ref="A2:A46"/>
    <mergeCell ref="B2:C2"/>
    <mergeCell ref="F2:G4"/>
    <mergeCell ref="J2:J46"/>
    <mergeCell ref="B3:C3"/>
    <mergeCell ref="B4:C4"/>
    <mergeCell ref="B6:C6"/>
    <mergeCell ref="F6:I6"/>
    <mergeCell ref="B7:I7"/>
    <mergeCell ref="B5:C5"/>
    <mergeCell ref="B28:I28"/>
    <mergeCell ref="A1:B1"/>
    <mergeCell ref="J1:K1"/>
    <mergeCell ref="D8:I8"/>
    <mergeCell ref="D9:I9"/>
    <mergeCell ref="D1:I1"/>
    <mergeCell ref="D26:I26"/>
    <mergeCell ref="D27:I27"/>
    <mergeCell ref="D16:I16"/>
    <mergeCell ref="D17:I17"/>
    <mergeCell ref="D18:I18"/>
    <mergeCell ref="D19:I19"/>
    <mergeCell ref="D20:I20"/>
    <mergeCell ref="D23:I23"/>
    <mergeCell ref="D24:I24"/>
    <mergeCell ref="D25:I25"/>
    <mergeCell ref="O3:Q3"/>
    <mergeCell ref="K13:Q13"/>
    <mergeCell ref="D21:I21"/>
    <mergeCell ref="D22:I22"/>
    <mergeCell ref="B29:H29"/>
    <mergeCell ref="K3:N3"/>
    <mergeCell ref="D12:I12"/>
    <mergeCell ref="D13:I13"/>
    <mergeCell ref="D14:I14"/>
    <mergeCell ref="D15:I15"/>
    <mergeCell ref="D10:I10"/>
    <mergeCell ref="D11:I11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B44:H44"/>
    <mergeCell ref="B45:H45"/>
    <mergeCell ref="B46:H46"/>
    <mergeCell ref="B39:H39"/>
    <mergeCell ref="B40:H40"/>
    <mergeCell ref="B41:H41"/>
    <mergeCell ref="B42:H42"/>
    <mergeCell ref="B43:H4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  <pageSetUpPr fitToPage="1"/>
  </sheetPr>
  <dimension ref="A1:AA48"/>
  <sheetViews>
    <sheetView zoomScale="70" zoomScaleNormal="70" workbookViewId="0">
      <selection activeCell="I2" sqref="I2:I4"/>
    </sheetView>
  </sheetViews>
  <sheetFormatPr baseColWidth="10" defaultRowHeight="14.4"/>
  <cols>
    <col min="9" max="9" width="17.6640625" customWidth="1"/>
    <col min="15" max="17" width="21.21875" customWidth="1"/>
  </cols>
  <sheetData>
    <row r="1" spans="1:27" ht="39" customHeight="1" thickBot="1">
      <c r="A1" s="637" t="s">
        <v>0</v>
      </c>
      <c r="B1" s="650"/>
      <c r="C1" s="119" t="s">
        <v>48</v>
      </c>
      <c r="D1" s="642" t="str">
        <f>'Themes Séquences I2D'!E11</f>
        <v>Projet IT 3ème trimestres = 36 heures</v>
      </c>
      <c r="E1" s="643"/>
      <c r="F1" s="643"/>
      <c r="G1" s="643"/>
      <c r="H1" s="643"/>
      <c r="I1" s="644"/>
      <c r="J1" s="637" t="s">
        <v>0</v>
      </c>
      <c r="K1" s="638"/>
      <c r="L1" s="120" t="s">
        <v>48</v>
      </c>
      <c r="M1" s="642" t="str">
        <f>D1</f>
        <v>Projet IT 3ème trimestres = 36 heures</v>
      </c>
      <c r="N1" s="643"/>
      <c r="O1" s="643"/>
      <c r="P1" s="643"/>
      <c r="Q1" s="644"/>
    </row>
    <row r="2" spans="1:27" ht="20.399999999999999" customHeight="1" thickBot="1">
      <c r="A2" s="645" t="s">
        <v>54</v>
      </c>
      <c r="B2" s="518" t="s">
        <v>1</v>
      </c>
      <c r="C2" s="519"/>
      <c r="D2" s="31">
        <f>'Themes Séquences I2D'!B11</f>
        <v>0</v>
      </c>
      <c r="E2" s="135" t="s">
        <v>102</v>
      </c>
      <c r="F2" s="514" t="s">
        <v>7</v>
      </c>
      <c r="G2" s="515"/>
      <c r="H2" s="33" t="s">
        <v>2</v>
      </c>
      <c r="I2" s="53"/>
      <c r="J2" s="645" t="s">
        <v>53</v>
      </c>
      <c r="K2" s="56"/>
      <c r="L2" s="57"/>
      <c r="M2" s="57"/>
      <c r="N2" s="57"/>
      <c r="O2" s="57"/>
      <c r="P2" s="57"/>
      <c r="Q2" s="58"/>
    </row>
    <row r="3" spans="1:27" ht="20.399999999999999" customHeight="1" thickBot="1">
      <c r="A3" s="645"/>
      <c r="B3" s="511" t="s">
        <v>3</v>
      </c>
      <c r="C3" s="512"/>
      <c r="D3" s="151">
        <f>D2*9</f>
        <v>0</v>
      </c>
      <c r="E3" s="136" t="s">
        <v>103</v>
      </c>
      <c r="F3" s="516"/>
      <c r="G3" s="517"/>
      <c r="H3" s="34" t="s">
        <v>4</v>
      </c>
      <c r="I3" s="54"/>
      <c r="J3" s="645"/>
      <c r="K3" s="639" t="s">
        <v>34</v>
      </c>
      <c r="L3" s="640"/>
      <c r="M3" s="640"/>
      <c r="N3" s="641"/>
      <c r="O3" s="639" t="s">
        <v>219</v>
      </c>
      <c r="P3" s="640"/>
      <c r="Q3" s="641"/>
      <c r="T3" s="39"/>
      <c r="U3" s="39"/>
      <c r="V3" s="39"/>
      <c r="W3" s="39"/>
      <c r="X3" s="39"/>
      <c r="Y3" s="39"/>
      <c r="Z3" s="39"/>
      <c r="AA3" s="39"/>
    </row>
    <row r="4" spans="1:27" ht="20.399999999999999" customHeight="1">
      <c r="A4" s="645"/>
      <c r="B4" s="520" t="s">
        <v>107</v>
      </c>
      <c r="C4" s="521"/>
      <c r="D4" s="32"/>
      <c r="E4" s="137" t="s">
        <v>104</v>
      </c>
      <c r="F4" s="516"/>
      <c r="G4" s="517"/>
      <c r="H4" s="34" t="s">
        <v>36</v>
      </c>
      <c r="I4" s="54"/>
      <c r="J4" s="645"/>
      <c r="K4" s="41" t="s">
        <v>35</v>
      </c>
      <c r="N4" s="23"/>
      <c r="Q4" s="23"/>
    </row>
    <row r="5" spans="1:27" ht="20.399999999999999" customHeight="1">
      <c r="A5" s="645"/>
      <c r="B5" s="520" t="s">
        <v>108</v>
      </c>
      <c r="C5" s="521"/>
      <c r="D5" s="32"/>
      <c r="E5" s="137" t="s">
        <v>105</v>
      </c>
      <c r="F5" s="50"/>
      <c r="G5" s="50"/>
      <c r="H5" s="51"/>
      <c r="I5" s="52"/>
      <c r="J5" s="645"/>
      <c r="K5" s="41"/>
      <c r="N5" s="23"/>
      <c r="Q5" s="23"/>
    </row>
    <row r="6" spans="1:27" ht="20.399999999999999" customHeight="1" thickBot="1">
      <c r="A6" s="645"/>
      <c r="B6" s="522" t="s">
        <v>33</v>
      </c>
      <c r="C6" s="523"/>
      <c r="D6" s="32"/>
      <c r="E6" s="138" t="s">
        <v>106</v>
      </c>
      <c r="F6" s="524"/>
      <c r="G6" s="524"/>
      <c r="H6" s="524"/>
      <c r="I6" s="525"/>
      <c r="J6" s="645"/>
      <c r="K6" s="40"/>
      <c r="N6" s="23"/>
      <c r="Q6" s="23"/>
    </row>
    <row r="7" spans="1:27" ht="20.399999999999999" customHeight="1" thickBot="1">
      <c r="A7" s="645"/>
      <c r="B7" s="647" t="s">
        <v>5</v>
      </c>
      <c r="C7" s="648"/>
      <c r="D7" s="648"/>
      <c r="E7" s="648"/>
      <c r="F7" s="648"/>
      <c r="G7" s="648"/>
      <c r="H7" s="648"/>
      <c r="I7" s="649"/>
      <c r="J7" s="645"/>
      <c r="K7" s="40"/>
      <c r="N7" s="23"/>
      <c r="Q7" s="23"/>
    </row>
    <row r="8" spans="1:27" ht="26.4" customHeight="1">
      <c r="A8" s="645"/>
      <c r="B8" s="106" t="s">
        <v>17</v>
      </c>
      <c r="C8" s="109"/>
      <c r="D8" s="526" t="s">
        <v>75</v>
      </c>
      <c r="E8" s="526"/>
      <c r="F8" s="526"/>
      <c r="G8" s="526"/>
      <c r="H8" s="526"/>
      <c r="I8" s="527"/>
      <c r="J8" s="645"/>
      <c r="K8" s="40"/>
      <c r="N8" s="23"/>
      <c r="Q8" s="23"/>
    </row>
    <row r="9" spans="1:27" ht="26.4" customHeight="1">
      <c r="A9" s="645"/>
      <c r="B9" s="107" t="s">
        <v>18</v>
      </c>
      <c r="C9" s="110"/>
      <c r="D9" s="501" t="s">
        <v>96</v>
      </c>
      <c r="E9" s="501"/>
      <c r="F9" s="501"/>
      <c r="G9" s="501"/>
      <c r="H9" s="501"/>
      <c r="I9" s="502"/>
      <c r="J9" s="645"/>
      <c r="K9" s="40"/>
      <c r="N9" s="23"/>
      <c r="Q9" s="23"/>
    </row>
    <row r="10" spans="1:27" ht="26.4" customHeight="1" thickBot="1">
      <c r="A10" s="645"/>
      <c r="B10" s="112" t="s">
        <v>65</v>
      </c>
      <c r="C10" s="113"/>
      <c r="D10" s="499" t="s">
        <v>95</v>
      </c>
      <c r="E10" s="499"/>
      <c r="F10" s="499"/>
      <c r="G10" s="499"/>
      <c r="H10" s="499"/>
      <c r="I10" s="500"/>
      <c r="J10" s="645"/>
      <c r="K10" s="40"/>
      <c r="N10" s="23"/>
      <c r="O10" s="408" t="s">
        <v>220</v>
      </c>
      <c r="P10" s="409" t="s">
        <v>221</v>
      </c>
      <c r="Q10" s="410" t="s">
        <v>222</v>
      </c>
    </row>
    <row r="11" spans="1:27" ht="26.4" customHeight="1">
      <c r="A11" s="645"/>
      <c r="B11" s="107" t="s">
        <v>14</v>
      </c>
      <c r="C11" s="110"/>
      <c r="D11" s="501" t="s">
        <v>78</v>
      </c>
      <c r="E11" s="501"/>
      <c r="F11" s="501"/>
      <c r="G11" s="501"/>
      <c r="H11" s="501"/>
      <c r="I11" s="502"/>
      <c r="J11" s="645"/>
      <c r="K11" s="40"/>
      <c r="N11" s="23"/>
      <c r="O11" s="411"/>
      <c r="Q11" s="23"/>
    </row>
    <row r="12" spans="1:27" ht="26.4" customHeight="1" thickBot="1">
      <c r="A12" s="645"/>
      <c r="B12" s="107" t="s">
        <v>19</v>
      </c>
      <c r="C12" s="110"/>
      <c r="D12" s="501" t="s">
        <v>79</v>
      </c>
      <c r="E12" s="501"/>
      <c r="F12" s="501"/>
      <c r="G12" s="501"/>
      <c r="H12" s="501"/>
      <c r="I12" s="502"/>
      <c r="J12" s="645"/>
      <c r="K12" s="24"/>
      <c r="L12" s="25"/>
      <c r="M12" s="25"/>
      <c r="N12" s="26"/>
      <c r="O12" s="25"/>
      <c r="P12" s="25"/>
      <c r="Q12" s="26"/>
    </row>
    <row r="13" spans="1:27" ht="26.4" customHeight="1" thickBot="1">
      <c r="A13" s="645"/>
      <c r="B13" s="107" t="s">
        <v>66</v>
      </c>
      <c r="C13" s="110"/>
      <c r="D13" s="501" t="s">
        <v>80</v>
      </c>
      <c r="E13" s="501"/>
      <c r="F13" s="501"/>
      <c r="G13" s="501"/>
      <c r="H13" s="501"/>
      <c r="I13" s="502"/>
      <c r="J13" s="645"/>
      <c r="K13" s="639" t="s">
        <v>37</v>
      </c>
      <c r="L13" s="640"/>
      <c r="M13" s="640"/>
      <c r="N13" s="640"/>
      <c r="O13" s="640"/>
      <c r="P13" s="640"/>
      <c r="Q13" s="641"/>
    </row>
    <row r="14" spans="1:27" ht="26.4" customHeight="1" thickBot="1">
      <c r="A14" s="645"/>
      <c r="B14" s="112" t="s">
        <v>67</v>
      </c>
      <c r="C14" s="113"/>
      <c r="D14" s="499" t="s">
        <v>81</v>
      </c>
      <c r="E14" s="499"/>
      <c r="F14" s="499"/>
      <c r="G14" s="499"/>
      <c r="H14" s="499"/>
      <c r="I14" s="500"/>
      <c r="J14" s="645"/>
      <c r="K14" s="47" t="s">
        <v>29</v>
      </c>
      <c r="L14" s="48" t="s">
        <v>31</v>
      </c>
      <c r="M14" s="48" t="s">
        <v>32</v>
      </c>
      <c r="N14" s="49"/>
      <c r="O14" s="49"/>
      <c r="P14" s="49"/>
      <c r="Q14" s="22"/>
    </row>
    <row r="15" spans="1:27" ht="26.4" customHeight="1">
      <c r="A15" s="645"/>
      <c r="B15" s="107" t="s">
        <v>20</v>
      </c>
      <c r="C15" s="110"/>
      <c r="D15" s="501" t="s">
        <v>16</v>
      </c>
      <c r="E15" s="501"/>
      <c r="F15" s="501"/>
      <c r="G15" s="501"/>
      <c r="H15" s="501"/>
      <c r="I15" s="502"/>
      <c r="J15" s="645"/>
      <c r="K15" s="42" t="s">
        <v>30</v>
      </c>
      <c r="L15" s="17" t="s">
        <v>30</v>
      </c>
      <c r="M15" s="17" t="s">
        <v>30</v>
      </c>
      <c r="N15" s="13"/>
      <c r="O15" s="13"/>
      <c r="P15" s="13"/>
      <c r="Q15" s="14"/>
    </row>
    <row r="16" spans="1:27" ht="26.4" customHeight="1">
      <c r="A16" s="645"/>
      <c r="B16" s="107" t="s">
        <v>21</v>
      </c>
      <c r="C16" s="110"/>
      <c r="D16" s="501" t="s">
        <v>82</v>
      </c>
      <c r="E16" s="501"/>
      <c r="F16" s="501"/>
      <c r="G16" s="501"/>
      <c r="H16" s="501"/>
      <c r="I16" s="502"/>
      <c r="J16" s="645"/>
      <c r="K16" s="156" t="s">
        <v>34</v>
      </c>
      <c r="L16" s="157">
        <v>0.5</v>
      </c>
      <c r="M16" s="157" t="s">
        <v>2</v>
      </c>
      <c r="O16" s="13"/>
      <c r="P16" s="13"/>
      <c r="Q16" s="14"/>
    </row>
    <row r="17" spans="1:24" ht="26.4" customHeight="1" thickBot="1">
      <c r="A17" s="645"/>
      <c r="B17" s="112" t="s">
        <v>22</v>
      </c>
      <c r="C17" s="113"/>
      <c r="D17" s="499" t="s">
        <v>83</v>
      </c>
      <c r="E17" s="499"/>
      <c r="F17" s="499"/>
      <c r="G17" s="499"/>
      <c r="H17" s="499"/>
      <c r="I17" s="500"/>
      <c r="J17" s="645"/>
      <c r="K17" s="84"/>
      <c r="L17" s="84"/>
      <c r="M17" s="84"/>
      <c r="N17" s="5"/>
      <c r="O17" s="13"/>
      <c r="P17" s="13"/>
      <c r="Q17" s="14"/>
    </row>
    <row r="18" spans="1:24" ht="26.4" customHeight="1">
      <c r="A18" s="645"/>
      <c r="B18" s="107" t="s">
        <v>10</v>
      </c>
      <c r="C18" s="110"/>
      <c r="D18" s="501" t="s">
        <v>84</v>
      </c>
      <c r="E18" s="501"/>
      <c r="F18" s="501"/>
      <c r="G18" s="501"/>
      <c r="H18" s="501"/>
      <c r="I18" s="502"/>
      <c r="J18" s="645"/>
      <c r="K18" s="84"/>
      <c r="L18" s="84"/>
      <c r="M18" s="84"/>
      <c r="N18" s="5"/>
      <c r="O18" s="13"/>
      <c r="P18" s="13"/>
      <c r="Q18" s="14"/>
    </row>
    <row r="19" spans="1:24" ht="26.4" customHeight="1">
      <c r="A19" s="645"/>
      <c r="B19" s="107" t="s">
        <v>15</v>
      </c>
      <c r="C19" s="110"/>
      <c r="D19" s="501" t="s">
        <v>85</v>
      </c>
      <c r="E19" s="501"/>
      <c r="F19" s="501"/>
      <c r="G19" s="501"/>
      <c r="H19" s="501"/>
      <c r="I19" s="502"/>
      <c r="J19" s="645"/>
      <c r="K19" s="84"/>
      <c r="L19" s="84"/>
      <c r="M19" s="84"/>
      <c r="N19" s="5"/>
      <c r="O19" s="13"/>
      <c r="P19" s="13"/>
      <c r="Q19" s="14"/>
    </row>
    <row r="20" spans="1:24" ht="26.4" customHeight="1">
      <c r="A20" s="645"/>
      <c r="B20" s="107" t="s">
        <v>68</v>
      </c>
      <c r="C20" s="110"/>
      <c r="D20" s="501" t="s">
        <v>86</v>
      </c>
      <c r="E20" s="501"/>
      <c r="F20" s="501"/>
      <c r="G20" s="501"/>
      <c r="H20" s="501"/>
      <c r="I20" s="502"/>
      <c r="J20" s="645"/>
      <c r="K20" s="84"/>
      <c r="L20" s="84"/>
      <c r="M20" s="84"/>
      <c r="N20" s="5"/>
      <c r="O20" s="13"/>
      <c r="P20" s="13"/>
      <c r="Q20" s="14"/>
    </row>
    <row r="21" spans="1:24" ht="26.4" customHeight="1">
      <c r="A21" s="645"/>
      <c r="B21" s="107" t="s">
        <v>69</v>
      </c>
      <c r="C21" s="110"/>
      <c r="D21" s="501" t="s">
        <v>87</v>
      </c>
      <c r="E21" s="501"/>
      <c r="F21" s="501"/>
      <c r="G21" s="501"/>
      <c r="H21" s="501"/>
      <c r="I21" s="502"/>
      <c r="J21" s="645"/>
      <c r="K21" s="84"/>
      <c r="L21" s="84"/>
      <c r="M21" s="84"/>
      <c r="N21" s="5"/>
      <c r="O21" s="13"/>
      <c r="P21" s="13"/>
      <c r="Q21" s="14"/>
    </row>
    <row r="22" spans="1:24" ht="26.4" customHeight="1" thickBot="1">
      <c r="A22" s="645"/>
      <c r="B22" s="112" t="s">
        <v>70</v>
      </c>
      <c r="C22" s="113"/>
      <c r="D22" s="499" t="s">
        <v>88</v>
      </c>
      <c r="E22" s="499"/>
      <c r="F22" s="499"/>
      <c r="G22" s="499"/>
      <c r="H22" s="499"/>
      <c r="I22" s="500"/>
      <c r="J22" s="645"/>
      <c r="K22" s="84"/>
      <c r="L22" s="84"/>
      <c r="M22" s="84"/>
      <c r="N22" s="5"/>
      <c r="Q22" s="14"/>
    </row>
    <row r="23" spans="1:24" ht="26.4" customHeight="1">
      <c r="A23" s="645"/>
      <c r="B23" s="107" t="s">
        <v>11</v>
      </c>
      <c r="C23" s="110"/>
      <c r="D23" s="501" t="s">
        <v>89</v>
      </c>
      <c r="E23" s="501"/>
      <c r="F23" s="501"/>
      <c r="G23" s="501"/>
      <c r="H23" s="501"/>
      <c r="I23" s="502"/>
      <c r="J23" s="645"/>
      <c r="K23" s="84"/>
      <c r="L23" s="84"/>
      <c r="M23" s="84"/>
      <c r="N23" s="5"/>
      <c r="Q23" s="14"/>
    </row>
    <row r="24" spans="1:24" ht="26.4" customHeight="1">
      <c r="A24" s="645"/>
      <c r="B24" s="107" t="s">
        <v>12</v>
      </c>
      <c r="C24" s="110"/>
      <c r="D24" s="501" t="s">
        <v>90</v>
      </c>
      <c r="E24" s="501"/>
      <c r="F24" s="501"/>
      <c r="G24" s="501"/>
      <c r="H24" s="501"/>
      <c r="I24" s="502"/>
      <c r="J24" s="645"/>
      <c r="K24" s="84"/>
      <c r="L24" s="84"/>
      <c r="M24" s="84"/>
      <c r="N24" s="5"/>
      <c r="Q24" s="14"/>
    </row>
    <row r="25" spans="1:24" ht="26.4" customHeight="1">
      <c r="A25" s="645"/>
      <c r="B25" s="107" t="s">
        <v>13</v>
      </c>
      <c r="C25" s="110"/>
      <c r="D25" s="501" t="s">
        <v>91</v>
      </c>
      <c r="E25" s="501"/>
      <c r="F25" s="501"/>
      <c r="G25" s="501"/>
      <c r="H25" s="501"/>
      <c r="I25" s="502"/>
      <c r="J25" s="645"/>
      <c r="K25" s="84"/>
      <c r="L25" s="84"/>
      <c r="M25" s="84"/>
      <c r="N25" s="5"/>
      <c r="Q25" s="14"/>
    </row>
    <row r="26" spans="1:24" ht="26.4" customHeight="1" thickBot="1">
      <c r="A26" s="645"/>
      <c r="B26" s="112" t="s">
        <v>71</v>
      </c>
      <c r="C26" s="113"/>
      <c r="D26" s="499" t="s">
        <v>92</v>
      </c>
      <c r="E26" s="499"/>
      <c r="F26" s="499"/>
      <c r="G26" s="499"/>
      <c r="H26" s="499"/>
      <c r="I26" s="500"/>
      <c r="J26" s="645"/>
      <c r="K26" s="146"/>
      <c r="L26" s="147"/>
      <c r="M26" s="147"/>
      <c r="N26" s="91"/>
      <c r="O26" s="13"/>
      <c r="P26" s="13"/>
      <c r="Q26" s="14"/>
    </row>
    <row r="27" spans="1:24" ht="26.4" customHeight="1" thickBot="1">
      <c r="A27" s="645"/>
      <c r="B27" s="108" t="s">
        <v>72</v>
      </c>
      <c r="C27" s="111"/>
      <c r="D27" s="528" t="s">
        <v>93</v>
      </c>
      <c r="E27" s="528"/>
      <c r="F27" s="528"/>
      <c r="G27" s="528"/>
      <c r="H27" s="528"/>
      <c r="I27" s="529"/>
      <c r="J27" s="645"/>
      <c r="K27" s="84"/>
      <c r="L27" s="84"/>
      <c r="M27" s="84"/>
      <c r="N27" s="5"/>
      <c r="O27" s="13"/>
      <c r="P27" s="13"/>
      <c r="Q27" s="14"/>
    </row>
    <row r="28" spans="1:24" ht="20.399999999999999" customHeight="1" thickBot="1">
      <c r="A28" s="645"/>
      <c r="B28" s="647" t="s">
        <v>6</v>
      </c>
      <c r="C28" s="648"/>
      <c r="D28" s="648"/>
      <c r="E28" s="648"/>
      <c r="F28" s="648"/>
      <c r="G28" s="648"/>
      <c r="H28" s="648"/>
      <c r="I28" s="649"/>
      <c r="J28" s="645"/>
      <c r="K28" s="84"/>
      <c r="L28" s="84"/>
      <c r="M28" s="84"/>
      <c r="N28" s="5"/>
      <c r="O28" s="13"/>
      <c r="P28" s="13"/>
      <c r="Q28" s="14"/>
    </row>
    <row r="29" spans="1:24" ht="19.95" customHeight="1">
      <c r="A29" s="645"/>
      <c r="B29" s="508"/>
      <c r="C29" s="509"/>
      <c r="D29" s="509"/>
      <c r="E29" s="509"/>
      <c r="F29" s="509"/>
      <c r="G29" s="509"/>
      <c r="H29" s="510"/>
      <c r="I29" s="141"/>
      <c r="J29" s="645"/>
      <c r="K29" s="84"/>
      <c r="L29" s="84"/>
      <c r="M29" s="84"/>
      <c r="N29" s="5"/>
      <c r="O29" s="13"/>
      <c r="P29" s="13"/>
      <c r="Q29" s="14"/>
    </row>
    <row r="30" spans="1:24" ht="19.95" customHeight="1">
      <c r="A30" s="645"/>
      <c r="B30" s="482"/>
      <c r="C30" s="483"/>
      <c r="D30" s="483"/>
      <c r="E30" s="483"/>
      <c r="F30" s="483"/>
      <c r="G30" s="483"/>
      <c r="H30" s="484"/>
      <c r="I30" s="142"/>
      <c r="J30" s="645"/>
      <c r="K30" s="84"/>
      <c r="L30" s="84"/>
      <c r="M30" s="84"/>
      <c r="N30" s="5"/>
      <c r="O30" s="13"/>
      <c r="P30" s="13"/>
      <c r="Q30" s="14"/>
    </row>
    <row r="31" spans="1:24" ht="19.95" customHeight="1">
      <c r="A31" s="645"/>
      <c r="B31" s="485"/>
      <c r="C31" s="486"/>
      <c r="D31" s="486"/>
      <c r="E31" s="486"/>
      <c r="F31" s="486"/>
      <c r="G31" s="486"/>
      <c r="H31" s="487"/>
      <c r="I31" s="142"/>
      <c r="J31" s="645"/>
      <c r="K31" s="84"/>
      <c r="L31" s="84"/>
      <c r="M31" s="84"/>
      <c r="N31" s="5"/>
      <c r="O31" s="13"/>
      <c r="P31" s="13"/>
      <c r="Q31" s="14"/>
      <c r="S31" s="39"/>
      <c r="T31" s="39"/>
      <c r="U31" s="39"/>
      <c r="V31" s="39"/>
      <c r="W31" s="39"/>
      <c r="X31" s="39"/>
    </row>
    <row r="32" spans="1:24" ht="19.95" customHeight="1">
      <c r="A32" s="645"/>
      <c r="B32" s="485"/>
      <c r="C32" s="486"/>
      <c r="D32" s="486"/>
      <c r="E32" s="486"/>
      <c r="F32" s="486"/>
      <c r="G32" s="486"/>
      <c r="H32" s="487"/>
      <c r="I32" s="142"/>
      <c r="J32" s="645"/>
      <c r="K32" s="84"/>
      <c r="L32" s="84"/>
      <c r="M32" s="84"/>
      <c r="N32" s="5"/>
      <c r="O32" s="13"/>
      <c r="P32" s="13"/>
      <c r="Q32" s="14"/>
      <c r="S32" s="39"/>
      <c r="T32" s="39"/>
      <c r="U32" s="39"/>
      <c r="V32" s="39"/>
      <c r="W32" s="39"/>
      <c r="X32" s="39"/>
    </row>
    <row r="33" spans="1:27" ht="19.95" customHeight="1">
      <c r="A33" s="645"/>
      <c r="B33" s="488"/>
      <c r="C33" s="489"/>
      <c r="D33" s="489"/>
      <c r="E33" s="489"/>
      <c r="F33" s="489"/>
      <c r="G33" s="489"/>
      <c r="H33" s="490"/>
      <c r="I33" s="142"/>
      <c r="J33" s="645"/>
      <c r="K33" s="84"/>
      <c r="L33" s="84"/>
      <c r="M33" s="84"/>
      <c r="N33" s="5"/>
      <c r="Q33" s="23"/>
      <c r="S33" s="39"/>
      <c r="T33" s="39"/>
      <c r="U33" s="39"/>
      <c r="V33" s="39"/>
      <c r="W33" s="39"/>
      <c r="X33" s="39"/>
    </row>
    <row r="34" spans="1:27" ht="19.95" customHeight="1">
      <c r="A34" s="645"/>
      <c r="B34" s="485"/>
      <c r="C34" s="486"/>
      <c r="D34" s="486"/>
      <c r="E34" s="486"/>
      <c r="F34" s="486"/>
      <c r="G34" s="486"/>
      <c r="H34" s="487"/>
      <c r="I34" s="142"/>
      <c r="J34" s="645"/>
      <c r="K34" s="84"/>
      <c r="L34" s="84"/>
      <c r="M34" s="84"/>
      <c r="N34" s="5"/>
      <c r="O34" s="13"/>
      <c r="P34" s="13"/>
      <c r="Q34" s="14"/>
      <c r="S34" s="39"/>
      <c r="T34" s="39"/>
      <c r="U34" s="39"/>
      <c r="V34" s="39"/>
      <c r="W34" s="39"/>
      <c r="X34" s="39"/>
    </row>
    <row r="35" spans="1:27" ht="19.95" customHeight="1">
      <c r="A35" s="645"/>
      <c r="B35" s="473"/>
      <c r="C35" s="474"/>
      <c r="D35" s="474"/>
      <c r="E35" s="474"/>
      <c r="F35" s="474"/>
      <c r="G35" s="474"/>
      <c r="H35" s="475"/>
      <c r="I35" s="143"/>
      <c r="J35" s="645"/>
      <c r="K35" s="84"/>
      <c r="L35" s="84"/>
      <c r="M35" s="84"/>
      <c r="N35" s="5"/>
      <c r="O35" s="13"/>
      <c r="P35" s="13"/>
      <c r="Q35" s="14"/>
      <c r="S35" s="39"/>
      <c r="T35" s="39"/>
      <c r="U35" s="39"/>
      <c r="V35" s="39"/>
      <c r="W35" s="39"/>
      <c r="X35" s="39"/>
    </row>
    <row r="36" spans="1:27" ht="19.95" customHeight="1">
      <c r="A36" s="645"/>
      <c r="B36" s="476"/>
      <c r="C36" s="477"/>
      <c r="D36" s="477"/>
      <c r="E36" s="477"/>
      <c r="F36" s="477"/>
      <c r="G36" s="477"/>
      <c r="H36" s="478"/>
      <c r="I36" s="142"/>
      <c r="J36" s="645"/>
      <c r="K36" s="84"/>
      <c r="L36" s="84"/>
      <c r="M36" s="84"/>
      <c r="N36" s="5"/>
      <c r="O36" s="13"/>
      <c r="P36" s="13"/>
      <c r="Q36" s="14"/>
      <c r="S36" s="39"/>
      <c r="T36" s="39"/>
      <c r="U36" s="39"/>
      <c r="V36" s="39"/>
      <c r="W36" s="39"/>
      <c r="X36" s="39"/>
    </row>
    <row r="37" spans="1:27" ht="19.95" customHeight="1">
      <c r="A37" s="645"/>
      <c r="B37" s="479"/>
      <c r="C37" s="480"/>
      <c r="D37" s="480"/>
      <c r="E37" s="480"/>
      <c r="F37" s="480"/>
      <c r="G37" s="480"/>
      <c r="H37" s="481"/>
      <c r="I37" s="142"/>
      <c r="J37" s="645"/>
      <c r="K37" s="84"/>
      <c r="L37" s="84"/>
      <c r="M37" s="84"/>
      <c r="N37" s="5"/>
      <c r="O37" s="13"/>
      <c r="P37" s="13"/>
      <c r="Q37" s="23"/>
      <c r="S37" s="39"/>
      <c r="T37" s="39"/>
      <c r="U37" s="39"/>
      <c r="V37" s="39"/>
      <c r="W37" s="39"/>
      <c r="X37" s="39"/>
    </row>
    <row r="38" spans="1:27" ht="19.95" customHeight="1">
      <c r="A38" s="645"/>
      <c r="B38" s="467"/>
      <c r="C38" s="468"/>
      <c r="D38" s="468"/>
      <c r="E38" s="468"/>
      <c r="F38" s="468"/>
      <c r="G38" s="468"/>
      <c r="H38" s="469"/>
      <c r="I38" s="142"/>
      <c r="J38" s="645"/>
      <c r="K38" s="84"/>
      <c r="L38" s="84"/>
      <c r="M38" s="84"/>
      <c r="N38" s="19"/>
      <c r="O38" s="13"/>
      <c r="P38" s="13"/>
      <c r="Q38" s="14"/>
      <c r="S38" s="39"/>
      <c r="T38" s="39"/>
      <c r="U38" s="39"/>
      <c r="V38" s="39"/>
      <c r="W38" s="39"/>
      <c r="X38" s="39"/>
    </row>
    <row r="39" spans="1:27" ht="19.95" customHeight="1">
      <c r="A39" s="645"/>
      <c r="B39" s="467"/>
      <c r="C39" s="468"/>
      <c r="D39" s="468"/>
      <c r="E39" s="468"/>
      <c r="F39" s="468"/>
      <c r="G39" s="468"/>
      <c r="H39" s="469"/>
      <c r="I39" s="142"/>
      <c r="J39" s="645"/>
      <c r="K39" s="84"/>
      <c r="L39" s="84"/>
      <c r="M39" s="84"/>
      <c r="N39" s="19"/>
      <c r="O39" s="13"/>
      <c r="P39" s="13"/>
      <c r="Q39" s="14"/>
      <c r="S39" s="39"/>
      <c r="T39" s="39"/>
      <c r="U39" s="39"/>
      <c r="V39" s="39"/>
      <c r="W39" s="39"/>
      <c r="X39" s="39"/>
    </row>
    <row r="40" spans="1:27" ht="19.95" customHeight="1">
      <c r="A40" s="645"/>
      <c r="B40" s="470"/>
      <c r="C40" s="471"/>
      <c r="D40" s="471"/>
      <c r="E40" s="471"/>
      <c r="F40" s="471"/>
      <c r="G40" s="471"/>
      <c r="H40" s="472"/>
      <c r="I40" s="142"/>
      <c r="J40" s="645"/>
      <c r="K40" s="84"/>
      <c r="L40" s="84"/>
      <c r="M40" s="84"/>
      <c r="N40" s="19"/>
      <c r="O40" s="13"/>
      <c r="P40" s="13"/>
      <c r="Q40" s="14"/>
      <c r="S40" s="39"/>
      <c r="T40" s="39"/>
      <c r="U40" s="39"/>
      <c r="V40" s="39"/>
      <c r="W40" s="39"/>
      <c r="X40" s="39"/>
    </row>
    <row r="41" spans="1:27" ht="19.95" customHeight="1">
      <c r="A41" s="645"/>
      <c r="B41" s="470"/>
      <c r="C41" s="471"/>
      <c r="D41" s="471"/>
      <c r="E41" s="471"/>
      <c r="F41" s="471"/>
      <c r="G41" s="471"/>
      <c r="H41" s="472"/>
      <c r="I41" s="142"/>
      <c r="J41" s="645"/>
      <c r="K41" s="84"/>
      <c r="L41" s="84"/>
      <c r="M41" s="84"/>
      <c r="N41" s="19"/>
      <c r="O41" s="13"/>
      <c r="P41" s="13"/>
      <c r="Q41" s="14"/>
      <c r="S41" s="39"/>
      <c r="T41" s="39"/>
      <c r="U41" s="39"/>
      <c r="V41" s="39"/>
      <c r="W41" s="39"/>
      <c r="X41" s="39"/>
    </row>
    <row r="42" spans="1:27" ht="19.95" customHeight="1">
      <c r="A42" s="645"/>
      <c r="B42" s="470"/>
      <c r="C42" s="471"/>
      <c r="D42" s="471"/>
      <c r="E42" s="471"/>
      <c r="F42" s="471"/>
      <c r="G42" s="471"/>
      <c r="H42" s="472"/>
      <c r="I42" s="142"/>
      <c r="J42" s="645"/>
      <c r="K42" s="43"/>
      <c r="L42" s="18"/>
      <c r="M42" s="18"/>
      <c r="N42" s="5"/>
      <c r="O42" s="13"/>
      <c r="P42" s="13"/>
      <c r="Q42" s="14"/>
      <c r="S42" s="39"/>
      <c r="T42" s="39"/>
      <c r="U42" s="39"/>
      <c r="V42" s="39"/>
      <c r="W42" s="39"/>
      <c r="X42" s="39"/>
    </row>
    <row r="43" spans="1:27" ht="19.95" customHeight="1">
      <c r="A43" s="645"/>
      <c r="B43" s="470"/>
      <c r="C43" s="471"/>
      <c r="D43" s="471"/>
      <c r="E43" s="471"/>
      <c r="F43" s="471"/>
      <c r="G43" s="471"/>
      <c r="H43" s="472"/>
      <c r="I43" s="142"/>
      <c r="J43" s="645"/>
      <c r="K43" s="43"/>
      <c r="L43" s="18"/>
      <c r="M43" s="18"/>
      <c r="N43" s="5"/>
      <c r="O43" s="13"/>
      <c r="P43" s="13"/>
      <c r="Q43" s="23"/>
      <c r="S43" s="39"/>
      <c r="T43" s="39"/>
      <c r="U43" s="39"/>
      <c r="V43" s="39"/>
      <c r="W43" s="39"/>
      <c r="X43" s="39"/>
    </row>
    <row r="44" spans="1:27" ht="19.95" customHeight="1">
      <c r="A44" s="645"/>
      <c r="B44" s="461"/>
      <c r="C44" s="462"/>
      <c r="D44" s="462"/>
      <c r="E44" s="462"/>
      <c r="F44" s="462"/>
      <c r="G44" s="462"/>
      <c r="H44" s="463"/>
      <c r="I44" s="143"/>
      <c r="J44" s="645"/>
      <c r="K44" s="87"/>
      <c r="L44" s="84"/>
      <c r="M44" s="84"/>
      <c r="Q44" s="23"/>
      <c r="S44" s="39"/>
      <c r="T44" s="39"/>
      <c r="U44" s="39"/>
      <c r="V44" s="39"/>
      <c r="W44" s="39"/>
      <c r="X44" s="39"/>
    </row>
    <row r="45" spans="1:27" ht="19.95" customHeight="1">
      <c r="A45" s="645"/>
      <c r="B45" s="461"/>
      <c r="C45" s="462"/>
      <c r="D45" s="462"/>
      <c r="E45" s="462"/>
      <c r="F45" s="462"/>
      <c r="G45" s="462"/>
      <c r="H45" s="463"/>
      <c r="I45" s="143"/>
      <c r="J45" s="645"/>
      <c r="K45" s="43"/>
      <c r="L45" s="18"/>
      <c r="M45" s="18"/>
      <c r="N45" s="13"/>
      <c r="O45" s="13"/>
      <c r="P45" s="13"/>
      <c r="Q45" s="14"/>
      <c r="S45" s="39"/>
      <c r="T45" s="39"/>
      <c r="U45" s="39"/>
      <c r="V45" s="39"/>
      <c r="W45" s="39"/>
      <c r="X45" s="39"/>
    </row>
    <row r="46" spans="1:27" ht="19.95" customHeight="1" thickBot="1">
      <c r="A46" s="646"/>
      <c r="B46" s="464"/>
      <c r="C46" s="465"/>
      <c r="D46" s="465"/>
      <c r="E46" s="465"/>
      <c r="F46" s="465"/>
      <c r="G46" s="465"/>
      <c r="H46" s="466"/>
      <c r="I46" s="144"/>
      <c r="J46" s="646"/>
      <c r="K46" s="45"/>
      <c r="L46" s="15"/>
      <c r="M46" s="15"/>
      <c r="N46" s="15"/>
      <c r="O46" s="15"/>
      <c r="P46" s="15"/>
      <c r="Q46" s="16"/>
      <c r="S46" s="39"/>
      <c r="T46" s="39"/>
      <c r="U46" s="39"/>
      <c r="V46" s="39"/>
      <c r="W46" s="39"/>
      <c r="X46" s="39"/>
    </row>
    <row r="47" spans="1:27">
      <c r="T47" s="39"/>
      <c r="U47" s="39"/>
      <c r="V47" s="39"/>
      <c r="W47" s="39"/>
      <c r="X47" s="39"/>
      <c r="Y47" s="39"/>
      <c r="Z47" s="39"/>
      <c r="AA47" s="39"/>
    </row>
    <row r="48" spans="1:27">
      <c r="T48" s="39"/>
      <c r="U48" s="39"/>
      <c r="V48" s="39"/>
      <c r="W48" s="39"/>
      <c r="X48" s="39"/>
      <c r="Y48" s="39"/>
      <c r="Z48" s="39"/>
      <c r="AA48" s="39"/>
    </row>
  </sheetData>
  <mergeCells count="56">
    <mergeCell ref="A1:B1"/>
    <mergeCell ref="D1:I1"/>
    <mergeCell ref="A2:A46"/>
    <mergeCell ref="B2:C2"/>
    <mergeCell ref="F2:G4"/>
    <mergeCell ref="B28:I28"/>
    <mergeCell ref="D8:I8"/>
    <mergeCell ref="D9:I9"/>
    <mergeCell ref="D10:I10"/>
    <mergeCell ref="D11:I11"/>
    <mergeCell ref="D12:I12"/>
    <mergeCell ref="D13:I13"/>
    <mergeCell ref="D14:I14"/>
    <mergeCell ref="D15:I15"/>
    <mergeCell ref="D16:I16"/>
    <mergeCell ref="D17:I17"/>
    <mergeCell ref="B3:C3"/>
    <mergeCell ref="B4:C4"/>
    <mergeCell ref="B6:C6"/>
    <mergeCell ref="F6:I6"/>
    <mergeCell ref="B7:I7"/>
    <mergeCell ref="B5:C5"/>
    <mergeCell ref="J1:K1"/>
    <mergeCell ref="K3:N3"/>
    <mergeCell ref="O3:Q3"/>
    <mergeCell ref="K13:Q13"/>
    <mergeCell ref="M1:Q1"/>
    <mergeCell ref="J2:J46"/>
    <mergeCell ref="D27:I2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B29:H29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B44:H44"/>
    <mergeCell ref="B45:H45"/>
    <mergeCell ref="B46:H46"/>
    <mergeCell ref="B39:H39"/>
    <mergeCell ref="B40:H40"/>
    <mergeCell ref="B41:H41"/>
    <mergeCell ref="B42:H42"/>
    <mergeCell ref="B43:H4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H7"/>
  <sheetViews>
    <sheetView zoomScale="70" zoomScaleNormal="70" workbookViewId="0">
      <selection activeCell="R17" sqref="R17"/>
    </sheetView>
  </sheetViews>
  <sheetFormatPr baseColWidth="10" defaultRowHeight="14.4"/>
  <cols>
    <col min="1" max="1" width="17" customWidth="1"/>
  </cols>
  <sheetData>
    <row r="1" spans="1:34" ht="15" thickBot="1"/>
    <row r="2" spans="1:34" ht="28.8" thickBot="1">
      <c r="A2" s="2" t="s">
        <v>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4" ht="1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4" ht="24" customHeight="1">
      <c r="A4" s="63" t="s">
        <v>8</v>
      </c>
      <c r="B4" s="64">
        <v>1</v>
      </c>
      <c r="C4" s="65">
        <v>2</v>
      </c>
      <c r="D4" s="64">
        <v>3</v>
      </c>
      <c r="E4" s="66">
        <v>4</v>
      </c>
      <c r="F4" s="66">
        <v>5</v>
      </c>
      <c r="G4" s="66">
        <v>6</v>
      </c>
      <c r="H4" s="67">
        <v>7</v>
      </c>
      <c r="I4" s="68">
        <v>8</v>
      </c>
      <c r="J4" s="66">
        <v>9</v>
      </c>
      <c r="K4" s="66">
        <v>10</v>
      </c>
      <c r="L4" s="67">
        <v>11</v>
      </c>
      <c r="M4" s="68">
        <v>12</v>
      </c>
      <c r="N4" s="66">
        <v>13</v>
      </c>
      <c r="O4" s="66">
        <v>14</v>
      </c>
      <c r="P4" s="66">
        <v>15</v>
      </c>
      <c r="Q4" s="67">
        <v>16</v>
      </c>
      <c r="R4" s="68">
        <v>17</v>
      </c>
      <c r="S4" s="66">
        <v>18</v>
      </c>
      <c r="T4" s="66">
        <v>19</v>
      </c>
      <c r="U4" s="67">
        <v>20</v>
      </c>
      <c r="V4" s="64">
        <v>21</v>
      </c>
      <c r="W4" s="66">
        <v>22</v>
      </c>
      <c r="X4" s="66">
        <v>23</v>
      </c>
      <c r="Y4" s="66">
        <v>24</v>
      </c>
      <c r="Z4" s="66">
        <v>25</v>
      </c>
      <c r="AA4" s="66">
        <v>26</v>
      </c>
      <c r="AB4" s="66">
        <v>27</v>
      </c>
      <c r="AC4" s="66">
        <v>28</v>
      </c>
      <c r="AD4" s="66">
        <v>29</v>
      </c>
      <c r="AE4" s="66">
        <v>30</v>
      </c>
      <c r="AF4" s="66">
        <v>31</v>
      </c>
      <c r="AG4" s="67">
        <v>32</v>
      </c>
    </row>
    <row r="5" spans="1:34" ht="51" customHeight="1" thickBot="1">
      <c r="A5" s="69" t="s">
        <v>39</v>
      </c>
      <c r="B5" s="681" t="s">
        <v>40</v>
      </c>
      <c r="C5" s="682"/>
      <c r="D5" s="683" t="s">
        <v>41</v>
      </c>
      <c r="E5" s="684"/>
      <c r="F5" s="684"/>
      <c r="G5" s="684"/>
      <c r="H5" s="685"/>
      <c r="I5" s="686" t="s">
        <v>42</v>
      </c>
      <c r="J5" s="687"/>
      <c r="K5" s="687"/>
      <c r="L5" s="688"/>
      <c r="M5" s="689" t="s">
        <v>43</v>
      </c>
      <c r="N5" s="690"/>
      <c r="O5" s="690"/>
      <c r="P5" s="690"/>
      <c r="Q5" s="691"/>
      <c r="R5" s="692" t="s">
        <v>44</v>
      </c>
      <c r="S5" s="693"/>
      <c r="T5" s="693"/>
      <c r="U5" s="694"/>
      <c r="V5" s="70"/>
      <c r="W5" s="71"/>
      <c r="X5" s="70"/>
      <c r="Y5" s="679" t="s">
        <v>45</v>
      </c>
      <c r="Z5" s="679"/>
      <c r="AA5" s="679"/>
      <c r="AB5" s="679"/>
      <c r="AC5" s="680" t="s">
        <v>46</v>
      </c>
      <c r="AD5" s="680"/>
      <c r="AE5" s="72"/>
      <c r="AF5" s="73"/>
      <c r="AG5" s="73"/>
      <c r="AH5" s="74"/>
    </row>
    <row r="6" spans="1:34" ht="53.25" customHeight="1">
      <c r="A6" s="75" t="s">
        <v>131</v>
      </c>
      <c r="B6" s="651" t="s">
        <v>47</v>
      </c>
      <c r="C6" s="652"/>
      <c r="D6" s="655"/>
      <c r="E6" s="656"/>
      <c r="F6" s="656"/>
      <c r="G6" s="656"/>
      <c r="H6" s="657"/>
      <c r="I6" s="661"/>
      <c r="J6" s="662"/>
      <c r="K6" s="662"/>
      <c r="L6" s="663"/>
      <c r="M6" s="667"/>
      <c r="N6" s="668"/>
      <c r="O6" s="668"/>
      <c r="P6" s="668"/>
      <c r="Q6" s="669"/>
      <c r="R6" s="673"/>
      <c r="S6" s="674"/>
      <c r="T6" s="674"/>
      <c r="U6" s="675"/>
      <c r="V6" s="76"/>
      <c r="W6" s="77"/>
      <c r="X6" s="77"/>
      <c r="Y6" s="77"/>
      <c r="Z6" s="77"/>
      <c r="AA6" s="77"/>
      <c r="AB6" s="77"/>
      <c r="AC6" s="78"/>
      <c r="AD6" s="78"/>
      <c r="AE6" s="78"/>
      <c r="AF6" s="78"/>
      <c r="AG6" s="78"/>
      <c r="AH6" s="74"/>
    </row>
    <row r="7" spans="1:34" ht="81" customHeight="1">
      <c r="A7" s="79" t="s">
        <v>130</v>
      </c>
      <c r="B7" s="653"/>
      <c r="C7" s="654"/>
      <c r="D7" s="658"/>
      <c r="E7" s="659"/>
      <c r="F7" s="659"/>
      <c r="G7" s="659"/>
      <c r="H7" s="660"/>
      <c r="I7" s="664"/>
      <c r="J7" s="665"/>
      <c r="K7" s="665"/>
      <c r="L7" s="666"/>
      <c r="M7" s="670"/>
      <c r="N7" s="671"/>
      <c r="O7" s="671"/>
      <c r="P7" s="671"/>
      <c r="Q7" s="672"/>
      <c r="R7" s="676"/>
      <c r="S7" s="677"/>
      <c r="T7" s="677"/>
      <c r="U7" s="678"/>
      <c r="V7" s="80"/>
      <c r="W7" s="81"/>
      <c r="X7" s="81"/>
      <c r="Y7" s="81"/>
      <c r="Z7" s="82"/>
      <c r="AA7" s="82"/>
      <c r="AB7" s="82"/>
      <c r="AC7" s="83"/>
      <c r="AD7" s="83"/>
      <c r="AE7" s="83"/>
      <c r="AF7" s="83"/>
      <c r="AG7" s="83"/>
      <c r="AH7" s="74"/>
    </row>
  </sheetData>
  <mergeCells count="12">
    <mergeCell ref="Y5:AB5"/>
    <mergeCell ref="AC5:AD5"/>
    <mergeCell ref="B5:C5"/>
    <mergeCell ref="D5:H5"/>
    <mergeCell ref="I5:L5"/>
    <mergeCell ref="M5:Q5"/>
    <mergeCell ref="R5:U5"/>
    <mergeCell ref="B6:C7"/>
    <mergeCell ref="D6:H7"/>
    <mergeCell ref="I6:L7"/>
    <mergeCell ref="M6:Q7"/>
    <mergeCell ref="R6:U7"/>
  </mergeCells>
  <pageMargins left="0.70866141732283472" right="0.70866141732283472" top="0.74803149606299213" bottom="0.74803149606299213" header="0.31496062992125984" footer="0.31496062992125984"/>
  <pageSetup paperSize="9" scale="67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Z50"/>
  <sheetViews>
    <sheetView zoomScale="40" zoomScaleNormal="40" workbookViewId="0">
      <selection activeCell="C1" sqref="C1"/>
    </sheetView>
  </sheetViews>
  <sheetFormatPr baseColWidth="10" defaultRowHeight="14.4"/>
  <cols>
    <col min="1" max="1" width="45.5546875" customWidth="1"/>
    <col min="2" max="2" width="10.44140625" customWidth="1"/>
    <col min="3" max="3" width="51" customWidth="1"/>
    <col min="4" max="4" width="9.44140625" customWidth="1"/>
    <col min="5" max="5" width="8.77734375" customWidth="1"/>
    <col min="6" max="25" width="13.33203125" customWidth="1"/>
  </cols>
  <sheetData>
    <row r="1" spans="1:26" ht="321.60000000000002" customHeight="1">
      <c r="A1" s="456"/>
      <c r="B1" s="343"/>
      <c r="C1" s="342"/>
      <c r="D1" s="346"/>
      <c r="E1" s="158" t="s">
        <v>132</v>
      </c>
      <c r="F1" s="250" t="str">
        <f>'Compétences I2D'!$C$6</f>
        <v>Justifier les choix des structures matérielles et/ou logicielles d’un produit, identifier les flux mis en œuvre dans une approche de développement durable</v>
      </c>
      <c r="G1" s="250" t="str">
        <f>'Compétences I2D'!$C$7</f>
        <v>Justifier le choix d’une solution selon des contraintes d’ergonomie et de design</v>
      </c>
      <c r="H1" s="250" t="str">
        <f>'Compétences I2D'!$C$8</f>
        <v>Justifier les solutions constructives d'un produit au regard des performances environnementales, et estimer leur impact sur l'efficacité globale</v>
      </c>
      <c r="I1" s="251" t="str">
        <f>'Compétences I2D'!$C$9</f>
        <v>Identifier et caractériser les fonctions et les constituants d’un produit ainsi que ses entrées/sorties</v>
      </c>
      <c r="J1" s="251" t="str">
        <f>'Compétences I2D'!$C$10</f>
        <v xml:space="preserve">Identifier et caractériser l’agencement matériel et/ou logiciel d’un produit </v>
      </c>
      <c r="K1" s="251" t="str">
        <f>'Compétences I2D'!$C$11</f>
        <v>Identifier et caractériser le fonctionnement temporel d’un produit ou d’un processus</v>
      </c>
      <c r="L1" s="251" t="str">
        <f>'Compétences I2D'!$C$12</f>
        <v xml:space="preserve">Identifier et caractériser des solutions techniques </v>
      </c>
      <c r="M1" s="253" t="str">
        <f>'Compétences I2D'!$C$13</f>
        <v>Décrire une idée, un principe, une solution, un projet en utilisant des outils de représentation adaptés</v>
      </c>
      <c r="N1" s="253" t="str">
        <f>'Compétences I2D'!$C$14</f>
        <v>Décrire le fonctionnement et/ou l’exploitation d’un produit en utilisant l'outil de description le plus pertinent</v>
      </c>
      <c r="O1" s="253" t="str">
        <f>'Compétences I2D'!$C$15</f>
        <v>Présenter de manière argumentée des démarches, des résultats, y compris dans une langue étrangère</v>
      </c>
      <c r="P1" s="254" t="str">
        <f>'Compétences I2D'!$C$16</f>
        <v>Identifier et justifier un problème technique à partir de l’analyse globale d’un produit (approche matière – énergie – information)</v>
      </c>
      <c r="Q1" s="254" t="str">
        <f>'Compétences I2D'!$C$17</f>
        <v>Mettre en évidence les constituants d’un produit à partir des diagrammes pertinents.</v>
      </c>
      <c r="R1" s="254" t="str">
        <f>'Compétences I2D'!$C$18</f>
        <v>Proposer des solutions à un problème technique identifié en participant à des démarches de créativité, choisir et justifier la solution retenue</v>
      </c>
      <c r="S1" s="254" t="str">
        <f>'Compétences I2D'!$C$19</f>
        <v>Participer à une étude de design d’un produit dans une démarche de développement durable</v>
      </c>
      <c r="T1" s="254" t="str">
        <f>'Compétences I2D'!$C$20</f>
        <v>Définir la structure matérielle, la constitution d’un produit en fonction des caractéristiques technico-économiques et environnementales attendues</v>
      </c>
      <c r="U1" s="251" t="str">
        <f>'Compétences I2D'!$C$21</f>
        <v>Expliquer des éléments d’une modélisation multiphysique proposée relative au comportement de tout ou partie d’un produit</v>
      </c>
      <c r="V1" s="252" t="str">
        <f>'Compétences I2D'!$C$22</f>
        <v>Identifier et régler des variables et des paramètres internes et externes utiles à une simulation mobilisant une modélisation multiphysique</v>
      </c>
      <c r="W1" s="252" t="str">
        <f>'Compétences I2D'!$C$23</f>
        <v>Évaluer un écart entre le comportement du réel et les résultats fournis par le modèle en fonction des paramètres proposés, conclure sur la validité du modèle</v>
      </c>
      <c r="X1" s="252" t="str">
        <f>'Compétences I2D'!$C$24</f>
        <v>Choisir pour une fonction donnée, un modèle de comportement à partir d’observations ou de mesures faites sur le produit</v>
      </c>
      <c r="Y1" s="255" t="str">
        <f>'Compétences I2D'!$C$25</f>
        <v>Mettre en œuvre un scénario de validation devant intégrer un protocole d’essais, de mesures et/ou d’observations sur le prototype ou la maquette, interpréter les résultats et qualifier le produit</v>
      </c>
    </row>
    <row r="2" spans="1:26" ht="49.2" customHeight="1">
      <c r="A2" s="456"/>
      <c r="B2" s="343"/>
      <c r="C2" s="342"/>
      <c r="D2" s="342"/>
      <c r="E2" s="159"/>
      <c r="F2" s="447" t="s">
        <v>133</v>
      </c>
      <c r="G2" s="448"/>
      <c r="H2" s="449"/>
      <c r="I2" s="434" t="s">
        <v>134</v>
      </c>
      <c r="J2" s="435"/>
      <c r="K2" s="435"/>
      <c r="L2" s="436"/>
      <c r="M2" s="450" t="s">
        <v>135</v>
      </c>
      <c r="N2" s="451"/>
      <c r="O2" s="452"/>
      <c r="P2" s="453" t="s">
        <v>136</v>
      </c>
      <c r="Q2" s="454"/>
      <c r="R2" s="454"/>
      <c r="S2" s="454"/>
      <c r="T2" s="455"/>
      <c r="U2" s="434" t="s">
        <v>137</v>
      </c>
      <c r="V2" s="435"/>
      <c r="W2" s="435"/>
      <c r="X2" s="436"/>
      <c r="Y2" s="161" t="s">
        <v>138</v>
      </c>
    </row>
    <row r="3" spans="1:26" ht="48" customHeight="1">
      <c r="A3" s="457"/>
      <c r="B3" s="344"/>
      <c r="C3" s="345"/>
      <c r="D3" s="345"/>
      <c r="E3" s="160"/>
      <c r="F3" s="162" t="s">
        <v>17</v>
      </c>
      <c r="G3" s="163" t="s">
        <v>18</v>
      </c>
      <c r="H3" s="164" t="s">
        <v>65</v>
      </c>
      <c r="I3" s="165" t="s">
        <v>14</v>
      </c>
      <c r="J3" s="166" t="s">
        <v>19</v>
      </c>
      <c r="K3" s="166" t="s">
        <v>66</v>
      </c>
      <c r="L3" s="167" t="s">
        <v>67</v>
      </c>
      <c r="M3" s="168" t="s">
        <v>20</v>
      </c>
      <c r="N3" s="169" t="s">
        <v>21</v>
      </c>
      <c r="O3" s="170" t="s">
        <v>22</v>
      </c>
      <c r="P3" s="171" t="s">
        <v>10</v>
      </c>
      <c r="Q3" s="172" t="s">
        <v>15</v>
      </c>
      <c r="R3" s="172" t="s">
        <v>68</v>
      </c>
      <c r="S3" s="172" t="s">
        <v>69</v>
      </c>
      <c r="T3" s="173" t="s">
        <v>70</v>
      </c>
      <c r="U3" s="165" t="s">
        <v>11</v>
      </c>
      <c r="V3" s="166" t="s">
        <v>12</v>
      </c>
      <c r="W3" s="166" t="s">
        <v>13</v>
      </c>
      <c r="X3" s="167" t="s">
        <v>71</v>
      </c>
      <c r="Y3" s="174" t="s">
        <v>72</v>
      </c>
    </row>
    <row r="4" spans="1:26" ht="60" customHeight="1" thickBot="1">
      <c r="A4" s="356" t="s">
        <v>143</v>
      </c>
      <c r="B4" s="437" t="s">
        <v>6</v>
      </c>
      <c r="C4" s="438"/>
      <c r="D4" s="357" t="s">
        <v>161</v>
      </c>
      <c r="E4" s="358" t="s">
        <v>195</v>
      </c>
      <c r="F4" s="359" t="s">
        <v>197</v>
      </c>
      <c r="G4" s="360" t="s">
        <v>197</v>
      </c>
      <c r="H4" s="361" t="s">
        <v>202</v>
      </c>
      <c r="I4" s="359" t="s">
        <v>208</v>
      </c>
      <c r="J4" s="360" t="s">
        <v>208</v>
      </c>
      <c r="K4" s="360" t="s">
        <v>209</v>
      </c>
      <c r="L4" s="361" t="s">
        <v>210</v>
      </c>
      <c r="M4" s="359" t="s">
        <v>206</v>
      </c>
      <c r="N4" s="360" t="s">
        <v>206</v>
      </c>
      <c r="O4" s="361" t="s">
        <v>207</v>
      </c>
      <c r="P4" s="359" t="s">
        <v>198</v>
      </c>
      <c r="Q4" s="360" t="s">
        <v>203</v>
      </c>
      <c r="R4" s="360" t="s">
        <v>205</v>
      </c>
      <c r="S4" s="360" t="s">
        <v>199</v>
      </c>
      <c r="T4" s="361" t="s">
        <v>204</v>
      </c>
      <c r="U4" s="359" t="s">
        <v>200</v>
      </c>
      <c r="V4" s="362">
        <v>3</v>
      </c>
      <c r="W4" s="362">
        <v>3</v>
      </c>
      <c r="X4" s="363">
        <v>3</v>
      </c>
      <c r="Y4" s="374" t="s">
        <v>201</v>
      </c>
      <c r="Z4" s="271" t="s">
        <v>196</v>
      </c>
    </row>
    <row r="5" spans="1:26" ht="40.200000000000003" customHeight="1">
      <c r="A5" s="364" t="s">
        <v>139</v>
      </c>
      <c r="B5" s="445" t="s">
        <v>141</v>
      </c>
      <c r="C5" s="446"/>
      <c r="D5" s="365">
        <v>19</v>
      </c>
      <c r="E5" s="366"/>
      <c r="F5" s="367"/>
      <c r="G5" s="368"/>
      <c r="H5" s="369"/>
      <c r="I5" s="367"/>
      <c r="J5" s="370"/>
      <c r="K5" s="368"/>
      <c r="L5" s="369"/>
      <c r="M5" s="371"/>
      <c r="N5" s="370"/>
      <c r="O5" s="369"/>
      <c r="P5" s="371"/>
      <c r="Q5" s="370"/>
      <c r="R5" s="370"/>
      <c r="S5" s="370"/>
      <c r="T5" s="369"/>
      <c r="U5" s="367"/>
      <c r="V5" s="372"/>
      <c r="W5" s="372"/>
      <c r="X5" s="373"/>
      <c r="Y5" s="375"/>
    </row>
    <row r="6" spans="1:26" ht="40.200000000000003" customHeight="1">
      <c r="A6" s="176"/>
      <c r="B6" s="178"/>
      <c r="C6" s="307" t="s">
        <v>140</v>
      </c>
      <c r="D6" s="180">
        <v>19</v>
      </c>
      <c r="E6" s="226">
        <v>2</v>
      </c>
      <c r="F6" s="235" t="s">
        <v>38</v>
      </c>
      <c r="G6" s="203" t="s">
        <v>38</v>
      </c>
      <c r="H6" s="206" t="s">
        <v>38</v>
      </c>
      <c r="I6" s="215"/>
      <c r="J6" s="187"/>
      <c r="K6" s="187"/>
      <c r="L6" s="210"/>
      <c r="M6" s="215"/>
      <c r="N6" s="187"/>
      <c r="O6" s="210"/>
      <c r="P6" s="257" t="s">
        <v>38</v>
      </c>
      <c r="Q6" s="187"/>
      <c r="R6" s="187"/>
      <c r="S6" s="287" t="s">
        <v>38</v>
      </c>
      <c r="T6" s="288" t="s">
        <v>38</v>
      </c>
      <c r="U6" s="215"/>
      <c r="V6" s="240"/>
      <c r="W6" s="240"/>
      <c r="X6" s="241"/>
      <c r="Y6" s="376"/>
    </row>
    <row r="7" spans="1:26" ht="40.200000000000003" customHeight="1" thickBot="1">
      <c r="A7" s="191"/>
      <c r="B7" s="294"/>
      <c r="C7" s="308" t="s">
        <v>142</v>
      </c>
      <c r="D7" s="192">
        <v>20</v>
      </c>
      <c r="E7" s="227">
        <v>2</v>
      </c>
      <c r="F7" s="236" t="s">
        <v>38</v>
      </c>
      <c r="G7" s="204" t="s">
        <v>38</v>
      </c>
      <c r="H7" s="207" t="s">
        <v>38</v>
      </c>
      <c r="I7" s="216"/>
      <c r="J7" s="194"/>
      <c r="K7" s="193"/>
      <c r="L7" s="212"/>
      <c r="M7" s="223"/>
      <c r="N7" s="194"/>
      <c r="O7" s="212"/>
      <c r="P7" s="258" t="s">
        <v>38</v>
      </c>
      <c r="Q7" s="194"/>
      <c r="R7" s="194"/>
      <c r="S7" s="262" t="s">
        <v>38</v>
      </c>
      <c r="T7" s="289" t="s">
        <v>38</v>
      </c>
      <c r="U7" s="216"/>
      <c r="V7" s="242"/>
      <c r="W7" s="242"/>
      <c r="X7" s="243"/>
      <c r="Y7" s="377"/>
    </row>
    <row r="8" spans="1:26" ht="40.200000000000003" customHeight="1">
      <c r="A8" s="188" t="s">
        <v>144</v>
      </c>
      <c r="B8" s="439" t="s">
        <v>145</v>
      </c>
      <c r="C8" s="440"/>
      <c r="D8" s="189">
        <v>21</v>
      </c>
      <c r="E8" s="228">
        <v>2</v>
      </c>
      <c r="F8" s="237" t="s">
        <v>38</v>
      </c>
      <c r="G8" s="205" t="s">
        <v>38</v>
      </c>
      <c r="H8" s="208"/>
      <c r="I8" s="274" t="s">
        <v>38</v>
      </c>
      <c r="J8" s="279" t="s">
        <v>38</v>
      </c>
      <c r="K8" s="190"/>
      <c r="L8" s="282" t="s">
        <v>38</v>
      </c>
      <c r="M8" s="263" t="s">
        <v>38</v>
      </c>
      <c r="N8" s="264" t="s">
        <v>38</v>
      </c>
      <c r="O8" s="208"/>
      <c r="P8" s="259" t="s">
        <v>38</v>
      </c>
      <c r="Q8" s="260" t="s">
        <v>38</v>
      </c>
      <c r="R8" s="190"/>
      <c r="S8" s="190"/>
      <c r="T8" s="208"/>
      <c r="U8" s="217"/>
      <c r="V8" s="244"/>
      <c r="W8" s="244"/>
      <c r="X8" s="245"/>
      <c r="Y8" s="378" t="s">
        <v>38</v>
      </c>
    </row>
    <row r="9" spans="1:26" ht="40.200000000000003" customHeight="1">
      <c r="A9" s="175"/>
      <c r="B9" s="443" t="s">
        <v>146</v>
      </c>
      <c r="C9" s="444"/>
      <c r="D9" s="179">
        <v>22</v>
      </c>
      <c r="E9" s="225"/>
      <c r="F9" s="214"/>
      <c r="G9" s="185"/>
      <c r="H9" s="209"/>
      <c r="I9" s="214"/>
      <c r="J9" s="185"/>
      <c r="K9" s="185"/>
      <c r="L9" s="220"/>
      <c r="M9" s="214"/>
      <c r="N9" s="186"/>
      <c r="O9" s="209"/>
      <c r="P9" s="222"/>
      <c r="Q9" s="186"/>
      <c r="R9" s="186"/>
      <c r="S9" s="186"/>
      <c r="T9" s="209"/>
      <c r="U9" s="214"/>
      <c r="V9" s="238"/>
      <c r="W9" s="238"/>
      <c r="X9" s="239"/>
      <c r="Y9" s="379"/>
    </row>
    <row r="10" spans="1:26" ht="40.200000000000003" customHeight="1">
      <c r="A10" s="176"/>
      <c r="B10" s="178"/>
      <c r="C10" s="307" t="s">
        <v>147</v>
      </c>
      <c r="D10" s="180">
        <v>22</v>
      </c>
      <c r="E10" s="226">
        <v>2</v>
      </c>
      <c r="F10" s="215"/>
      <c r="G10" s="187"/>
      <c r="H10" s="210"/>
      <c r="I10" s="272" t="s">
        <v>38</v>
      </c>
      <c r="J10" s="280" t="s">
        <v>38</v>
      </c>
      <c r="K10" s="187"/>
      <c r="L10" s="283" t="s">
        <v>38</v>
      </c>
      <c r="M10" s="265" t="s">
        <v>38</v>
      </c>
      <c r="N10" s="267" t="s">
        <v>38</v>
      </c>
      <c r="O10" s="210"/>
      <c r="P10" s="215"/>
      <c r="Q10" s="261" t="s">
        <v>38</v>
      </c>
      <c r="R10" s="187"/>
      <c r="S10" s="187"/>
      <c r="T10" s="210"/>
      <c r="U10" s="215"/>
      <c r="V10" s="240"/>
      <c r="W10" s="240"/>
      <c r="X10" s="241"/>
      <c r="Y10" s="376"/>
    </row>
    <row r="11" spans="1:26" ht="40.200000000000003" customHeight="1">
      <c r="A11" s="175"/>
      <c r="B11" s="177"/>
      <c r="C11" s="309" t="s">
        <v>148</v>
      </c>
      <c r="D11" s="181">
        <v>22</v>
      </c>
      <c r="E11" s="229">
        <v>2</v>
      </c>
      <c r="F11" s="214"/>
      <c r="G11" s="185"/>
      <c r="H11" s="209"/>
      <c r="I11" s="272" t="s">
        <v>38</v>
      </c>
      <c r="J11" s="280" t="s">
        <v>38</v>
      </c>
      <c r="K11" s="185"/>
      <c r="L11" s="283" t="s">
        <v>38</v>
      </c>
      <c r="M11" s="265" t="s">
        <v>38</v>
      </c>
      <c r="N11" s="266" t="s">
        <v>38</v>
      </c>
      <c r="O11" s="209"/>
      <c r="P11" s="222"/>
      <c r="Q11" s="261" t="s">
        <v>38</v>
      </c>
      <c r="R11" s="186"/>
      <c r="S11" s="186"/>
      <c r="T11" s="209"/>
      <c r="U11" s="214"/>
      <c r="V11" s="238"/>
      <c r="W11" s="238"/>
      <c r="X11" s="239"/>
      <c r="Y11" s="379"/>
    </row>
    <row r="12" spans="1:26" ht="40.200000000000003" customHeight="1">
      <c r="A12" s="176"/>
      <c r="B12" s="441" t="s">
        <v>149</v>
      </c>
      <c r="C12" s="442"/>
      <c r="D12" s="182">
        <v>23</v>
      </c>
      <c r="E12" s="230"/>
      <c r="F12" s="215"/>
      <c r="G12" s="187"/>
      <c r="H12" s="210"/>
      <c r="I12" s="215"/>
      <c r="J12" s="187"/>
      <c r="K12" s="187"/>
      <c r="L12" s="210"/>
      <c r="M12" s="215"/>
      <c r="N12" s="187"/>
      <c r="O12" s="210"/>
      <c r="P12" s="215"/>
      <c r="Q12" s="187"/>
      <c r="R12" s="187"/>
      <c r="S12" s="187"/>
      <c r="T12" s="210"/>
      <c r="U12" s="215"/>
      <c r="V12" s="240"/>
      <c r="W12" s="240"/>
      <c r="X12" s="241"/>
      <c r="Y12" s="376"/>
    </row>
    <row r="13" spans="1:26" ht="40.200000000000003" customHeight="1">
      <c r="A13" s="175"/>
      <c r="B13" s="177"/>
      <c r="C13" s="309" t="s">
        <v>111</v>
      </c>
      <c r="D13" s="181">
        <v>23</v>
      </c>
      <c r="E13" s="229">
        <v>2</v>
      </c>
      <c r="F13" s="214"/>
      <c r="G13" s="185"/>
      <c r="H13" s="209"/>
      <c r="I13" s="272" t="s">
        <v>38</v>
      </c>
      <c r="J13" s="280" t="s">
        <v>38</v>
      </c>
      <c r="K13" s="280" t="s">
        <v>38</v>
      </c>
      <c r="L13" s="283" t="s">
        <v>38</v>
      </c>
      <c r="M13" s="265" t="s">
        <v>38</v>
      </c>
      <c r="N13" s="266" t="s">
        <v>38</v>
      </c>
      <c r="O13" s="209"/>
      <c r="P13" s="222"/>
      <c r="Q13" s="261" t="s">
        <v>38</v>
      </c>
      <c r="R13" s="186"/>
      <c r="S13" s="186"/>
      <c r="T13" s="288" t="s">
        <v>38</v>
      </c>
      <c r="U13" s="272" t="s">
        <v>38</v>
      </c>
      <c r="V13" s="238"/>
      <c r="W13" s="238"/>
      <c r="X13" s="239"/>
      <c r="Y13" s="379"/>
    </row>
    <row r="14" spans="1:26" ht="40.200000000000003" customHeight="1">
      <c r="A14" s="176"/>
      <c r="B14" s="178"/>
      <c r="C14" s="307" t="s">
        <v>150</v>
      </c>
      <c r="D14" s="180">
        <v>23</v>
      </c>
      <c r="E14" s="226">
        <v>2</v>
      </c>
      <c r="F14" s="215"/>
      <c r="G14" s="187"/>
      <c r="H14" s="210"/>
      <c r="I14" s="272" t="s">
        <v>38</v>
      </c>
      <c r="J14" s="280" t="s">
        <v>38</v>
      </c>
      <c r="K14" s="280" t="s">
        <v>38</v>
      </c>
      <c r="L14" s="283" t="s">
        <v>38</v>
      </c>
      <c r="M14" s="265" t="s">
        <v>38</v>
      </c>
      <c r="N14" s="267" t="s">
        <v>38</v>
      </c>
      <c r="O14" s="210"/>
      <c r="P14" s="215"/>
      <c r="Q14" s="261" t="s">
        <v>38</v>
      </c>
      <c r="R14" s="187"/>
      <c r="S14" s="187"/>
      <c r="T14" s="288" t="s">
        <v>38</v>
      </c>
      <c r="U14" s="272" t="s">
        <v>38</v>
      </c>
      <c r="V14" s="240"/>
      <c r="W14" s="240"/>
      <c r="X14" s="241"/>
      <c r="Y14" s="376"/>
    </row>
    <row r="15" spans="1:26" ht="40.200000000000003" customHeight="1">
      <c r="A15" s="175"/>
      <c r="B15" s="177"/>
      <c r="C15" s="309" t="s">
        <v>151</v>
      </c>
      <c r="D15" s="181">
        <v>23</v>
      </c>
      <c r="E15" s="229">
        <v>2</v>
      </c>
      <c r="F15" s="214"/>
      <c r="G15" s="185"/>
      <c r="H15" s="209"/>
      <c r="I15" s="272" t="s">
        <v>38</v>
      </c>
      <c r="J15" s="280" t="s">
        <v>38</v>
      </c>
      <c r="K15" s="280" t="s">
        <v>38</v>
      </c>
      <c r="L15" s="283" t="s">
        <v>38</v>
      </c>
      <c r="M15" s="265" t="s">
        <v>38</v>
      </c>
      <c r="N15" s="266" t="s">
        <v>38</v>
      </c>
      <c r="O15" s="209"/>
      <c r="P15" s="222"/>
      <c r="Q15" s="261" t="s">
        <v>38</v>
      </c>
      <c r="R15" s="186"/>
      <c r="S15" s="186"/>
      <c r="T15" s="288" t="s">
        <v>38</v>
      </c>
      <c r="U15" s="272" t="s">
        <v>38</v>
      </c>
      <c r="V15" s="238"/>
      <c r="W15" s="238"/>
      <c r="X15" s="239"/>
      <c r="Y15" s="379"/>
    </row>
    <row r="16" spans="1:26" ht="40.200000000000003" customHeight="1">
      <c r="A16" s="176"/>
      <c r="B16" s="178"/>
      <c r="C16" s="307" t="s">
        <v>152</v>
      </c>
      <c r="D16" s="180">
        <v>24</v>
      </c>
      <c r="E16" s="226">
        <v>2</v>
      </c>
      <c r="F16" s="215"/>
      <c r="G16" s="187"/>
      <c r="H16" s="210"/>
      <c r="I16" s="272" t="s">
        <v>38</v>
      </c>
      <c r="J16" s="280" t="s">
        <v>38</v>
      </c>
      <c r="K16" s="280" t="s">
        <v>38</v>
      </c>
      <c r="L16" s="283" t="s">
        <v>38</v>
      </c>
      <c r="M16" s="265" t="s">
        <v>38</v>
      </c>
      <c r="N16" s="267" t="s">
        <v>38</v>
      </c>
      <c r="O16" s="210"/>
      <c r="P16" s="215"/>
      <c r="Q16" s="261" t="s">
        <v>38</v>
      </c>
      <c r="R16" s="187"/>
      <c r="S16" s="187"/>
      <c r="T16" s="291" t="s">
        <v>38</v>
      </c>
      <c r="U16" s="272" t="s">
        <v>38</v>
      </c>
      <c r="V16" s="240"/>
      <c r="W16" s="240"/>
      <c r="X16" s="241"/>
      <c r="Y16" s="376"/>
    </row>
    <row r="17" spans="1:25" ht="40.200000000000003" customHeight="1">
      <c r="A17" s="175"/>
      <c r="B17" s="177"/>
      <c r="C17" s="309" t="s">
        <v>153</v>
      </c>
      <c r="D17" s="181">
        <v>24</v>
      </c>
      <c r="E17" s="229">
        <v>2</v>
      </c>
      <c r="F17" s="214"/>
      <c r="G17" s="185"/>
      <c r="H17" s="209"/>
      <c r="I17" s="272" t="s">
        <v>38</v>
      </c>
      <c r="J17" s="280" t="s">
        <v>38</v>
      </c>
      <c r="K17" s="280" t="s">
        <v>38</v>
      </c>
      <c r="L17" s="283" t="s">
        <v>38</v>
      </c>
      <c r="M17" s="265" t="s">
        <v>38</v>
      </c>
      <c r="N17" s="266" t="s">
        <v>38</v>
      </c>
      <c r="O17" s="209"/>
      <c r="P17" s="222"/>
      <c r="Q17" s="261" t="s">
        <v>38</v>
      </c>
      <c r="R17" s="186"/>
      <c r="S17" s="186"/>
      <c r="T17" s="288" t="s">
        <v>38</v>
      </c>
      <c r="U17" s="272" t="s">
        <v>38</v>
      </c>
      <c r="V17" s="238"/>
      <c r="W17" s="238"/>
      <c r="X17" s="239"/>
      <c r="Y17" s="379"/>
    </row>
    <row r="18" spans="1:25" ht="40.200000000000003" customHeight="1">
      <c r="A18" s="176"/>
      <c r="B18" s="178"/>
      <c r="C18" s="307" t="s">
        <v>154</v>
      </c>
      <c r="D18" s="180">
        <v>24</v>
      </c>
      <c r="E18" s="226">
        <v>2</v>
      </c>
      <c r="F18" s="215"/>
      <c r="G18" s="187"/>
      <c r="H18" s="210"/>
      <c r="I18" s="272" t="s">
        <v>38</v>
      </c>
      <c r="J18" s="280" t="s">
        <v>38</v>
      </c>
      <c r="K18" s="280" t="s">
        <v>38</v>
      </c>
      <c r="L18" s="283" t="s">
        <v>38</v>
      </c>
      <c r="M18" s="265" t="s">
        <v>38</v>
      </c>
      <c r="N18" s="267" t="s">
        <v>38</v>
      </c>
      <c r="O18" s="210"/>
      <c r="P18" s="215"/>
      <c r="Q18" s="261" t="s">
        <v>38</v>
      </c>
      <c r="R18" s="187"/>
      <c r="S18" s="187"/>
      <c r="T18" s="288" t="s">
        <v>38</v>
      </c>
      <c r="U18" s="272" t="s">
        <v>38</v>
      </c>
      <c r="V18" s="240"/>
      <c r="W18" s="240"/>
      <c r="X18" s="241"/>
      <c r="Y18" s="376"/>
    </row>
    <row r="19" spans="1:25" ht="40.200000000000003" customHeight="1">
      <c r="A19" s="175"/>
      <c r="B19" s="443" t="s">
        <v>155</v>
      </c>
      <c r="C19" s="444"/>
      <c r="D19" s="179">
        <v>25</v>
      </c>
      <c r="E19" s="229"/>
      <c r="F19" s="214"/>
      <c r="G19" s="185"/>
      <c r="H19" s="209"/>
      <c r="I19" s="214"/>
      <c r="J19" s="185"/>
      <c r="K19" s="185"/>
      <c r="L19" s="220"/>
      <c r="M19" s="214"/>
      <c r="N19" s="186"/>
      <c r="O19" s="209"/>
      <c r="P19" s="222"/>
      <c r="Q19" s="186"/>
      <c r="R19" s="186"/>
      <c r="S19" s="186"/>
      <c r="T19" s="220"/>
      <c r="U19" s="214"/>
      <c r="V19" s="238"/>
      <c r="W19" s="238"/>
      <c r="X19" s="239"/>
      <c r="Y19" s="379"/>
    </row>
    <row r="20" spans="1:25" ht="40.200000000000003" customHeight="1">
      <c r="A20" s="176"/>
      <c r="B20" s="178"/>
      <c r="C20" s="307" t="s">
        <v>109</v>
      </c>
      <c r="D20" s="180">
        <v>25</v>
      </c>
      <c r="E20" s="226">
        <v>2</v>
      </c>
      <c r="F20" s="215"/>
      <c r="G20" s="187"/>
      <c r="H20" s="210"/>
      <c r="I20" s="272" t="s">
        <v>38</v>
      </c>
      <c r="J20" s="280" t="s">
        <v>38</v>
      </c>
      <c r="K20" s="280" t="s">
        <v>38</v>
      </c>
      <c r="L20" s="283" t="s">
        <v>38</v>
      </c>
      <c r="M20" s="265" t="s">
        <v>38</v>
      </c>
      <c r="N20" s="267" t="s">
        <v>38</v>
      </c>
      <c r="O20" s="210"/>
      <c r="P20" s="215"/>
      <c r="Q20" s="261" t="s">
        <v>38</v>
      </c>
      <c r="R20" s="187"/>
      <c r="S20" s="187"/>
      <c r="T20" s="288" t="s">
        <v>38</v>
      </c>
      <c r="U20" s="272" t="s">
        <v>38</v>
      </c>
      <c r="V20" s="240"/>
      <c r="W20" s="240"/>
      <c r="X20" s="241"/>
      <c r="Y20" s="376"/>
    </row>
    <row r="21" spans="1:25" ht="40.200000000000003" customHeight="1">
      <c r="A21" s="177"/>
      <c r="B21" s="177"/>
      <c r="C21" s="309" t="s">
        <v>156</v>
      </c>
      <c r="D21" s="181" t="s">
        <v>165</v>
      </c>
      <c r="E21" s="229">
        <v>2</v>
      </c>
      <c r="F21" s="214"/>
      <c r="G21" s="185"/>
      <c r="H21" s="209"/>
      <c r="I21" s="272" t="s">
        <v>38</v>
      </c>
      <c r="J21" s="280" t="s">
        <v>38</v>
      </c>
      <c r="K21" s="280" t="s">
        <v>38</v>
      </c>
      <c r="L21" s="283" t="s">
        <v>38</v>
      </c>
      <c r="M21" s="265" t="s">
        <v>38</v>
      </c>
      <c r="N21" s="266" t="s">
        <v>38</v>
      </c>
      <c r="O21" s="209"/>
      <c r="P21" s="222"/>
      <c r="Q21" s="261" t="s">
        <v>38</v>
      </c>
      <c r="R21" s="186"/>
      <c r="S21" s="186"/>
      <c r="T21" s="288" t="s">
        <v>38</v>
      </c>
      <c r="U21" s="272" t="s">
        <v>38</v>
      </c>
      <c r="V21" s="238"/>
      <c r="W21" s="238"/>
      <c r="X21" s="239"/>
      <c r="Y21" s="379"/>
    </row>
    <row r="22" spans="1:25" ht="40.200000000000003" customHeight="1">
      <c r="A22" s="178"/>
      <c r="B22" s="178"/>
      <c r="C22" s="307" t="s">
        <v>157</v>
      </c>
      <c r="D22" s="180">
        <v>26</v>
      </c>
      <c r="E22" s="226">
        <v>2</v>
      </c>
      <c r="F22" s="215"/>
      <c r="G22" s="187"/>
      <c r="H22" s="210"/>
      <c r="I22" s="272" t="s">
        <v>38</v>
      </c>
      <c r="J22" s="280" t="s">
        <v>38</v>
      </c>
      <c r="K22" s="280" t="s">
        <v>38</v>
      </c>
      <c r="L22" s="283" t="s">
        <v>38</v>
      </c>
      <c r="M22" s="265" t="s">
        <v>38</v>
      </c>
      <c r="N22" s="267" t="s">
        <v>38</v>
      </c>
      <c r="O22" s="210"/>
      <c r="P22" s="215"/>
      <c r="Q22" s="261" t="s">
        <v>38</v>
      </c>
      <c r="R22" s="187"/>
      <c r="S22" s="187"/>
      <c r="T22" s="288" t="s">
        <v>38</v>
      </c>
      <c r="U22" s="272" t="s">
        <v>38</v>
      </c>
      <c r="V22" s="240"/>
      <c r="W22" s="240"/>
      <c r="X22" s="241"/>
      <c r="Y22" s="376"/>
    </row>
    <row r="23" spans="1:25" ht="40.200000000000003" customHeight="1">
      <c r="A23" s="177"/>
      <c r="B23" s="177"/>
      <c r="C23" s="309" t="s">
        <v>158</v>
      </c>
      <c r="D23" s="181">
        <v>27</v>
      </c>
      <c r="E23" s="229">
        <v>2</v>
      </c>
      <c r="F23" s="214"/>
      <c r="G23" s="185"/>
      <c r="H23" s="209"/>
      <c r="I23" s="272" t="s">
        <v>38</v>
      </c>
      <c r="J23" s="280" t="s">
        <v>38</v>
      </c>
      <c r="K23" s="280" t="s">
        <v>38</v>
      </c>
      <c r="L23" s="283" t="s">
        <v>38</v>
      </c>
      <c r="M23" s="265" t="s">
        <v>38</v>
      </c>
      <c r="N23" s="266" t="s">
        <v>38</v>
      </c>
      <c r="O23" s="209"/>
      <c r="P23" s="222"/>
      <c r="Q23" s="261" t="s">
        <v>38</v>
      </c>
      <c r="R23" s="186"/>
      <c r="S23" s="186"/>
      <c r="T23" s="288" t="s">
        <v>38</v>
      </c>
      <c r="U23" s="272" t="s">
        <v>38</v>
      </c>
      <c r="V23" s="238"/>
      <c r="W23" s="238"/>
      <c r="X23" s="239"/>
      <c r="Y23" s="379"/>
    </row>
    <row r="24" spans="1:25" ht="40.200000000000003" customHeight="1" thickBot="1">
      <c r="A24" s="199"/>
      <c r="B24" s="199"/>
      <c r="C24" s="310" t="s">
        <v>159</v>
      </c>
      <c r="D24" s="200">
        <v>27</v>
      </c>
      <c r="E24" s="231">
        <v>2</v>
      </c>
      <c r="F24" s="218"/>
      <c r="G24" s="201"/>
      <c r="H24" s="211"/>
      <c r="I24" s="273" t="s">
        <v>38</v>
      </c>
      <c r="J24" s="281" t="s">
        <v>38</v>
      </c>
      <c r="K24" s="281" t="s">
        <v>38</v>
      </c>
      <c r="L24" s="284" t="s">
        <v>38</v>
      </c>
      <c r="M24" s="268" t="s">
        <v>38</v>
      </c>
      <c r="N24" s="269" t="s">
        <v>38</v>
      </c>
      <c r="O24" s="211"/>
      <c r="P24" s="218"/>
      <c r="Q24" s="262" t="s">
        <v>38</v>
      </c>
      <c r="R24" s="201"/>
      <c r="S24" s="201"/>
      <c r="T24" s="290" t="s">
        <v>38</v>
      </c>
      <c r="U24" s="273" t="s">
        <v>38</v>
      </c>
      <c r="V24" s="246"/>
      <c r="W24" s="246"/>
      <c r="X24" s="247"/>
      <c r="Y24" s="380"/>
    </row>
    <row r="25" spans="1:25" ht="40.200000000000003" customHeight="1">
      <c r="A25" s="195" t="s">
        <v>160</v>
      </c>
      <c r="B25" s="445" t="s">
        <v>163</v>
      </c>
      <c r="C25" s="446"/>
      <c r="D25" s="196">
        <v>28</v>
      </c>
      <c r="E25" s="232"/>
      <c r="F25" s="219"/>
      <c r="G25" s="197"/>
      <c r="H25" s="306"/>
      <c r="I25" s="219"/>
      <c r="J25" s="198"/>
      <c r="K25" s="197"/>
      <c r="L25" s="221"/>
      <c r="M25" s="224"/>
      <c r="N25" s="198"/>
      <c r="O25" s="221"/>
      <c r="P25" s="224"/>
      <c r="Q25" s="198"/>
      <c r="R25" s="198"/>
      <c r="S25" s="198"/>
      <c r="T25" s="221"/>
      <c r="U25" s="219"/>
      <c r="V25" s="248"/>
      <c r="W25" s="248"/>
      <c r="X25" s="249"/>
      <c r="Y25" s="381"/>
    </row>
    <row r="26" spans="1:25" ht="40.200000000000003" customHeight="1">
      <c r="A26" s="176"/>
      <c r="B26" s="293"/>
      <c r="C26" s="307" t="s">
        <v>162</v>
      </c>
      <c r="D26" s="180">
        <v>28</v>
      </c>
      <c r="E26" s="226">
        <v>2</v>
      </c>
      <c r="F26" s="215"/>
      <c r="G26" s="187"/>
      <c r="H26" s="206" t="s">
        <v>38</v>
      </c>
      <c r="I26" s="215"/>
      <c r="J26" s="187"/>
      <c r="K26" s="187"/>
      <c r="L26" s="210"/>
      <c r="M26" s="215"/>
      <c r="N26" s="187"/>
      <c r="O26" s="210"/>
      <c r="P26" s="215"/>
      <c r="Q26" s="187"/>
      <c r="R26" s="187"/>
      <c r="S26" s="187"/>
      <c r="T26" s="210"/>
      <c r="U26" s="272" t="s">
        <v>38</v>
      </c>
      <c r="V26" s="275" t="s">
        <v>38</v>
      </c>
      <c r="W26" s="275" t="s">
        <v>38</v>
      </c>
      <c r="X26" s="276" t="s">
        <v>38</v>
      </c>
      <c r="Y26" s="376"/>
    </row>
    <row r="27" spans="1:25" ht="40.200000000000003" customHeight="1">
      <c r="A27" s="175"/>
      <c r="B27" s="292"/>
      <c r="C27" s="309" t="s">
        <v>164</v>
      </c>
      <c r="D27" s="181" t="s">
        <v>166</v>
      </c>
      <c r="E27" s="229">
        <v>2</v>
      </c>
      <c r="F27" s="214"/>
      <c r="G27" s="185"/>
      <c r="H27" s="206" t="s">
        <v>38</v>
      </c>
      <c r="I27" s="214"/>
      <c r="J27" s="186"/>
      <c r="K27" s="185"/>
      <c r="L27" s="209"/>
      <c r="M27" s="222"/>
      <c r="N27" s="186"/>
      <c r="O27" s="209"/>
      <c r="P27" s="222"/>
      <c r="Q27" s="186"/>
      <c r="R27" s="186"/>
      <c r="S27" s="186"/>
      <c r="T27" s="209"/>
      <c r="U27" s="272" t="s">
        <v>38</v>
      </c>
      <c r="V27" s="275" t="s">
        <v>38</v>
      </c>
      <c r="W27" s="275" t="s">
        <v>38</v>
      </c>
      <c r="X27" s="276" t="s">
        <v>38</v>
      </c>
      <c r="Y27" s="379"/>
    </row>
    <row r="28" spans="1:25" ht="40.200000000000003" customHeight="1">
      <c r="A28" s="176"/>
      <c r="B28" s="293"/>
      <c r="C28" s="307" t="s">
        <v>167</v>
      </c>
      <c r="D28" s="180">
        <v>29</v>
      </c>
      <c r="E28" s="226">
        <v>2</v>
      </c>
      <c r="F28" s="215"/>
      <c r="G28" s="187"/>
      <c r="H28" s="206" t="s">
        <v>38</v>
      </c>
      <c r="I28" s="215"/>
      <c r="J28" s="187"/>
      <c r="K28" s="187"/>
      <c r="L28" s="210"/>
      <c r="M28" s="215"/>
      <c r="N28" s="187"/>
      <c r="O28" s="210"/>
      <c r="P28" s="215"/>
      <c r="Q28" s="187"/>
      <c r="R28" s="187"/>
      <c r="S28" s="187"/>
      <c r="T28" s="210"/>
      <c r="U28" s="272" t="s">
        <v>38</v>
      </c>
      <c r="V28" s="275" t="s">
        <v>38</v>
      </c>
      <c r="W28" s="275" t="s">
        <v>38</v>
      </c>
      <c r="X28" s="276" t="s">
        <v>38</v>
      </c>
      <c r="Y28" s="376"/>
    </row>
    <row r="29" spans="1:25" ht="40.200000000000003" customHeight="1">
      <c r="A29" s="175"/>
      <c r="B29" s="292"/>
      <c r="C29" s="309" t="s">
        <v>168</v>
      </c>
      <c r="D29" s="181">
        <v>29</v>
      </c>
      <c r="E29" s="229">
        <v>2</v>
      </c>
      <c r="F29" s="214"/>
      <c r="G29" s="185"/>
      <c r="H29" s="206" t="s">
        <v>38</v>
      </c>
      <c r="I29" s="214"/>
      <c r="J29" s="186"/>
      <c r="K29" s="185"/>
      <c r="L29" s="209"/>
      <c r="M29" s="222"/>
      <c r="N29" s="186"/>
      <c r="O29" s="209"/>
      <c r="P29" s="222"/>
      <c r="Q29" s="186"/>
      <c r="R29" s="186"/>
      <c r="S29" s="186"/>
      <c r="T29" s="209"/>
      <c r="U29" s="272" t="s">
        <v>38</v>
      </c>
      <c r="V29" s="275" t="s">
        <v>38</v>
      </c>
      <c r="W29" s="275" t="s">
        <v>38</v>
      </c>
      <c r="X29" s="276" t="s">
        <v>38</v>
      </c>
      <c r="Y29" s="379"/>
    </row>
    <row r="30" spans="1:25" ht="40.200000000000003" customHeight="1">
      <c r="A30" s="176"/>
      <c r="B30" s="441" t="s">
        <v>169</v>
      </c>
      <c r="C30" s="442"/>
      <c r="D30" s="184">
        <v>30</v>
      </c>
      <c r="E30" s="226"/>
      <c r="F30" s="215"/>
      <c r="G30" s="187"/>
      <c r="H30" s="210"/>
      <c r="I30" s="215"/>
      <c r="J30" s="187"/>
      <c r="K30" s="187"/>
      <c r="L30" s="210"/>
      <c r="M30" s="215"/>
      <c r="N30" s="187"/>
      <c r="O30" s="210"/>
      <c r="P30" s="215"/>
      <c r="Q30" s="187"/>
      <c r="R30" s="187"/>
      <c r="S30" s="187"/>
      <c r="T30" s="210"/>
      <c r="U30" s="215"/>
      <c r="V30" s="240"/>
      <c r="W30" s="240"/>
      <c r="X30" s="241"/>
      <c r="Y30" s="376"/>
    </row>
    <row r="31" spans="1:25" ht="40.200000000000003" customHeight="1">
      <c r="A31" s="175"/>
      <c r="B31" s="292"/>
      <c r="C31" s="309" t="s">
        <v>170</v>
      </c>
      <c r="D31" s="181">
        <v>30</v>
      </c>
      <c r="E31" s="229">
        <v>2</v>
      </c>
      <c r="F31" s="214"/>
      <c r="G31" s="185"/>
      <c r="H31" s="209"/>
      <c r="I31" s="214"/>
      <c r="J31" s="186"/>
      <c r="K31" s="185"/>
      <c r="L31" s="209"/>
      <c r="M31" s="222"/>
      <c r="N31" s="186"/>
      <c r="O31" s="209"/>
      <c r="P31" s="222"/>
      <c r="Q31" s="186"/>
      <c r="R31" s="186"/>
      <c r="S31" s="186"/>
      <c r="T31" s="209"/>
      <c r="U31" s="272" t="s">
        <v>38</v>
      </c>
      <c r="V31" s="275" t="s">
        <v>38</v>
      </c>
      <c r="W31" s="275" t="s">
        <v>38</v>
      </c>
      <c r="X31" s="276" t="s">
        <v>38</v>
      </c>
      <c r="Y31" s="379"/>
    </row>
    <row r="32" spans="1:25" ht="40.200000000000003" customHeight="1">
      <c r="A32" s="176"/>
      <c r="B32" s="293"/>
      <c r="C32" s="307" t="s">
        <v>171</v>
      </c>
      <c r="D32" s="180">
        <v>31</v>
      </c>
      <c r="E32" s="226">
        <v>2</v>
      </c>
      <c r="F32" s="215"/>
      <c r="G32" s="187"/>
      <c r="H32" s="210"/>
      <c r="I32" s="215"/>
      <c r="J32" s="187"/>
      <c r="K32" s="187"/>
      <c r="L32" s="210"/>
      <c r="M32" s="215"/>
      <c r="N32" s="187"/>
      <c r="O32" s="210"/>
      <c r="P32" s="215"/>
      <c r="Q32" s="187"/>
      <c r="R32" s="187"/>
      <c r="S32" s="187"/>
      <c r="T32" s="210"/>
      <c r="U32" s="272" t="s">
        <v>38</v>
      </c>
      <c r="V32" s="275" t="s">
        <v>38</v>
      </c>
      <c r="W32" s="275" t="s">
        <v>38</v>
      </c>
      <c r="X32" s="276" t="s">
        <v>38</v>
      </c>
      <c r="Y32" s="376"/>
    </row>
    <row r="33" spans="1:25" ht="40.200000000000003" customHeight="1">
      <c r="A33" s="175"/>
      <c r="B33" s="292"/>
      <c r="C33" s="309" t="s">
        <v>172</v>
      </c>
      <c r="D33" s="181">
        <v>32</v>
      </c>
      <c r="E33" s="229">
        <v>2</v>
      </c>
      <c r="F33" s="214"/>
      <c r="G33" s="185"/>
      <c r="H33" s="209"/>
      <c r="I33" s="214"/>
      <c r="J33" s="186"/>
      <c r="K33" s="185"/>
      <c r="L33" s="209"/>
      <c r="M33" s="222"/>
      <c r="N33" s="186"/>
      <c r="O33" s="209"/>
      <c r="P33" s="222"/>
      <c r="Q33" s="186"/>
      <c r="R33" s="186"/>
      <c r="S33" s="186"/>
      <c r="T33" s="209"/>
      <c r="U33" s="272" t="s">
        <v>38</v>
      </c>
      <c r="V33" s="275" t="s">
        <v>38</v>
      </c>
      <c r="W33" s="275" t="s">
        <v>38</v>
      </c>
      <c r="X33" s="276" t="s">
        <v>38</v>
      </c>
      <c r="Y33" s="379"/>
    </row>
    <row r="34" spans="1:25" ht="40.200000000000003" customHeight="1">
      <c r="A34" s="176"/>
      <c r="B34" s="441" t="s">
        <v>173</v>
      </c>
      <c r="C34" s="442"/>
      <c r="D34" s="184">
        <v>33</v>
      </c>
      <c r="E34" s="233" t="s">
        <v>175</v>
      </c>
      <c r="F34" s="215"/>
      <c r="G34" s="187"/>
      <c r="H34" s="206" t="s">
        <v>38</v>
      </c>
      <c r="I34" s="215"/>
      <c r="J34" s="187"/>
      <c r="K34" s="187"/>
      <c r="L34" s="210"/>
      <c r="M34" s="215"/>
      <c r="N34" s="187"/>
      <c r="O34" s="210"/>
      <c r="P34" s="215"/>
      <c r="Q34" s="187"/>
      <c r="R34" s="187"/>
      <c r="S34" s="187"/>
      <c r="T34" s="210"/>
      <c r="U34" s="272" t="s">
        <v>38</v>
      </c>
      <c r="V34" s="275" t="s">
        <v>38</v>
      </c>
      <c r="W34" s="275" t="s">
        <v>38</v>
      </c>
      <c r="X34" s="276" t="s">
        <v>38</v>
      </c>
      <c r="Y34" s="376"/>
    </row>
    <row r="35" spans="1:25" ht="40.200000000000003" customHeight="1">
      <c r="A35" s="175"/>
      <c r="B35" s="443" t="s">
        <v>174</v>
      </c>
      <c r="C35" s="444"/>
      <c r="D35" s="183">
        <v>34</v>
      </c>
      <c r="E35" s="229"/>
      <c r="F35" s="214"/>
      <c r="G35" s="185"/>
      <c r="H35" s="209"/>
      <c r="I35" s="214"/>
      <c r="J35" s="186"/>
      <c r="K35" s="185"/>
      <c r="L35" s="209"/>
      <c r="M35" s="222"/>
      <c r="N35" s="186"/>
      <c r="O35" s="209"/>
      <c r="P35" s="222"/>
      <c r="Q35" s="186"/>
      <c r="R35" s="186"/>
      <c r="S35" s="186"/>
      <c r="T35" s="209"/>
      <c r="U35" s="214"/>
      <c r="V35" s="238"/>
      <c r="W35" s="238"/>
      <c r="X35" s="239"/>
      <c r="Y35" s="379"/>
    </row>
    <row r="36" spans="1:25" ht="40.200000000000003" customHeight="1">
      <c r="A36" s="176"/>
      <c r="B36" s="293"/>
      <c r="C36" s="307" t="s">
        <v>176</v>
      </c>
      <c r="D36" s="180">
        <v>34</v>
      </c>
      <c r="E36" s="226">
        <v>2</v>
      </c>
      <c r="F36" s="215"/>
      <c r="G36" s="187"/>
      <c r="H36" s="210"/>
      <c r="I36" s="215"/>
      <c r="J36" s="187"/>
      <c r="K36" s="280" t="s">
        <v>38</v>
      </c>
      <c r="L36" s="210"/>
      <c r="M36" s="215"/>
      <c r="N36" s="187"/>
      <c r="O36" s="210"/>
      <c r="P36" s="215"/>
      <c r="Q36" s="187"/>
      <c r="R36" s="187"/>
      <c r="S36" s="187"/>
      <c r="T36" s="210"/>
      <c r="U36" s="272" t="s">
        <v>38</v>
      </c>
      <c r="V36" s="275" t="s">
        <v>38</v>
      </c>
      <c r="W36" s="275" t="s">
        <v>38</v>
      </c>
      <c r="X36" s="276" t="s">
        <v>38</v>
      </c>
      <c r="Y36" s="376"/>
    </row>
    <row r="37" spans="1:25" ht="40.200000000000003" customHeight="1">
      <c r="A37" s="175"/>
      <c r="B37" s="292"/>
      <c r="C37" s="309" t="s">
        <v>177</v>
      </c>
      <c r="D37" s="181">
        <v>35</v>
      </c>
      <c r="E37" s="229">
        <v>2</v>
      </c>
      <c r="F37" s="214"/>
      <c r="G37" s="185"/>
      <c r="H37" s="209"/>
      <c r="I37" s="214"/>
      <c r="J37" s="186"/>
      <c r="K37" s="280" t="s">
        <v>38</v>
      </c>
      <c r="L37" s="209"/>
      <c r="M37" s="222"/>
      <c r="N37" s="186"/>
      <c r="O37" s="209"/>
      <c r="P37" s="222"/>
      <c r="Q37" s="186"/>
      <c r="R37" s="186"/>
      <c r="S37" s="186"/>
      <c r="T37" s="209"/>
      <c r="U37" s="272" t="s">
        <v>38</v>
      </c>
      <c r="V37" s="275" t="s">
        <v>38</v>
      </c>
      <c r="W37" s="275" t="s">
        <v>38</v>
      </c>
      <c r="X37" s="276" t="s">
        <v>38</v>
      </c>
      <c r="Y37" s="379"/>
    </row>
    <row r="38" spans="1:25" ht="40.200000000000003" customHeight="1">
      <c r="A38" s="176"/>
      <c r="B38" s="293"/>
      <c r="C38" s="307" t="s">
        <v>178</v>
      </c>
      <c r="D38" s="180" t="s">
        <v>179</v>
      </c>
      <c r="E38" s="226">
        <v>2</v>
      </c>
      <c r="F38" s="215"/>
      <c r="G38" s="187"/>
      <c r="H38" s="210"/>
      <c r="I38" s="215"/>
      <c r="J38" s="187"/>
      <c r="K38" s="280" t="s">
        <v>38</v>
      </c>
      <c r="L38" s="210"/>
      <c r="M38" s="215"/>
      <c r="N38" s="187"/>
      <c r="O38" s="210"/>
      <c r="P38" s="215"/>
      <c r="Q38" s="187"/>
      <c r="R38" s="187"/>
      <c r="S38" s="187"/>
      <c r="T38" s="210"/>
      <c r="U38" s="272" t="s">
        <v>38</v>
      </c>
      <c r="V38" s="275" t="s">
        <v>38</v>
      </c>
      <c r="W38" s="275" t="s">
        <v>38</v>
      </c>
      <c r="X38" s="276" t="s">
        <v>38</v>
      </c>
      <c r="Y38" s="376"/>
    </row>
    <row r="39" spans="1:25" ht="40.200000000000003" customHeight="1" thickBot="1">
      <c r="A39" s="191"/>
      <c r="B39" s="295"/>
      <c r="C39" s="308" t="s">
        <v>180</v>
      </c>
      <c r="D39" s="192">
        <v>36</v>
      </c>
      <c r="E39" s="227">
        <v>2</v>
      </c>
      <c r="F39" s="216"/>
      <c r="G39" s="193"/>
      <c r="H39" s="212"/>
      <c r="I39" s="216"/>
      <c r="J39" s="194"/>
      <c r="K39" s="281" t="s">
        <v>38</v>
      </c>
      <c r="L39" s="212"/>
      <c r="M39" s="223"/>
      <c r="N39" s="194"/>
      <c r="O39" s="212"/>
      <c r="P39" s="223"/>
      <c r="Q39" s="194"/>
      <c r="R39" s="194"/>
      <c r="S39" s="194"/>
      <c r="T39" s="212"/>
      <c r="U39" s="273" t="s">
        <v>38</v>
      </c>
      <c r="V39" s="277" t="s">
        <v>38</v>
      </c>
      <c r="W39" s="277" t="s">
        <v>38</v>
      </c>
      <c r="X39" s="278" t="s">
        <v>38</v>
      </c>
      <c r="Y39" s="377"/>
    </row>
    <row r="40" spans="1:25" ht="40.200000000000003" customHeight="1">
      <c r="A40" s="188" t="s">
        <v>181</v>
      </c>
      <c r="B40" s="439" t="s">
        <v>183</v>
      </c>
      <c r="C40" s="440"/>
      <c r="D40" s="202">
        <v>37</v>
      </c>
      <c r="E40" s="234"/>
      <c r="F40" s="217"/>
      <c r="G40" s="190"/>
      <c r="H40" s="208"/>
      <c r="I40" s="217"/>
      <c r="J40" s="190"/>
      <c r="K40" s="190"/>
      <c r="L40" s="208"/>
      <c r="M40" s="217"/>
      <c r="N40" s="190"/>
      <c r="O40" s="208"/>
      <c r="P40" s="217"/>
      <c r="Q40" s="190"/>
      <c r="R40" s="190"/>
      <c r="S40" s="190"/>
      <c r="T40" s="208"/>
      <c r="U40" s="217"/>
      <c r="V40" s="244"/>
      <c r="W40" s="244"/>
      <c r="X40" s="245"/>
      <c r="Y40" s="382"/>
    </row>
    <row r="41" spans="1:25" ht="40.200000000000003" customHeight="1">
      <c r="A41" s="175"/>
      <c r="B41" s="292"/>
      <c r="C41" s="309" t="s">
        <v>182</v>
      </c>
      <c r="D41" s="181">
        <v>38</v>
      </c>
      <c r="E41" s="229">
        <v>2</v>
      </c>
      <c r="F41" s="214"/>
      <c r="G41" s="185"/>
      <c r="H41" s="206" t="s">
        <v>38</v>
      </c>
      <c r="I41" s="272" t="s">
        <v>38</v>
      </c>
      <c r="J41" s="285" t="s">
        <v>38</v>
      </c>
      <c r="K41" s="185"/>
      <c r="L41" s="209"/>
      <c r="M41" s="265" t="s">
        <v>38</v>
      </c>
      <c r="N41" s="267" t="s">
        <v>38</v>
      </c>
      <c r="O41" s="270" t="s">
        <v>38</v>
      </c>
      <c r="P41" s="222"/>
      <c r="Q41" s="186"/>
      <c r="R41" s="186"/>
      <c r="S41" s="261" t="s">
        <v>38</v>
      </c>
      <c r="T41" s="288" t="s">
        <v>38</v>
      </c>
      <c r="U41" s="214"/>
      <c r="V41" s="238"/>
      <c r="W41" s="238"/>
      <c r="X41" s="239"/>
      <c r="Y41" s="379"/>
    </row>
    <row r="42" spans="1:25" ht="40.200000000000003" customHeight="1">
      <c r="A42" s="176"/>
      <c r="B42" s="441" t="s">
        <v>184</v>
      </c>
      <c r="C42" s="442"/>
      <c r="D42" s="182">
        <v>40</v>
      </c>
      <c r="E42" s="226"/>
      <c r="F42" s="215"/>
      <c r="G42" s="187"/>
      <c r="H42" s="210"/>
      <c r="I42" s="215"/>
      <c r="J42" s="187"/>
      <c r="K42" s="187"/>
      <c r="L42" s="210"/>
      <c r="M42" s="215"/>
      <c r="N42" s="187"/>
      <c r="O42" s="210"/>
      <c r="P42" s="215"/>
      <c r="Q42" s="187"/>
      <c r="R42" s="187"/>
      <c r="S42" s="187"/>
      <c r="T42" s="210"/>
      <c r="U42" s="215"/>
      <c r="V42" s="240"/>
      <c r="W42" s="240"/>
      <c r="X42" s="241"/>
      <c r="Y42" s="376"/>
    </row>
    <row r="43" spans="1:25" ht="40.200000000000003" customHeight="1">
      <c r="A43" s="175"/>
      <c r="B43" s="292"/>
      <c r="C43" s="309" t="s">
        <v>185</v>
      </c>
      <c r="D43" s="181" t="s">
        <v>186</v>
      </c>
      <c r="E43" s="229">
        <v>2</v>
      </c>
      <c r="F43" s="214"/>
      <c r="G43" s="185"/>
      <c r="H43" s="206" t="s">
        <v>38</v>
      </c>
      <c r="I43" s="272" t="s">
        <v>38</v>
      </c>
      <c r="J43" s="285" t="s">
        <v>38</v>
      </c>
      <c r="K43" s="280" t="s">
        <v>38</v>
      </c>
      <c r="L43" s="283" t="s">
        <v>38</v>
      </c>
      <c r="M43" s="222"/>
      <c r="N43" s="186"/>
      <c r="O43" s="209"/>
      <c r="P43" s="256" t="s">
        <v>38</v>
      </c>
      <c r="Q43" s="186"/>
      <c r="R43" s="261" t="s">
        <v>38</v>
      </c>
      <c r="S43" s="261" t="s">
        <v>38</v>
      </c>
      <c r="T43" s="288" t="s">
        <v>38</v>
      </c>
      <c r="U43" s="214"/>
      <c r="V43" s="238"/>
      <c r="W43" s="238"/>
      <c r="X43" s="239"/>
      <c r="Y43" s="379"/>
    </row>
    <row r="44" spans="1:25" ht="40.200000000000003" customHeight="1">
      <c r="A44" s="176"/>
      <c r="B44" s="293"/>
      <c r="C44" s="307" t="s">
        <v>187</v>
      </c>
      <c r="D44" s="180">
        <v>43</v>
      </c>
      <c r="E44" s="226">
        <v>2</v>
      </c>
      <c r="F44" s="215"/>
      <c r="G44" s="187"/>
      <c r="H44" s="206" t="s">
        <v>38</v>
      </c>
      <c r="I44" s="272" t="s">
        <v>38</v>
      </c>
      <c r="J44" s="280" t="s">
        <v>38</v>
      </c>
      <c r="K44" s="280" t="s">
        <v>38</v>
      </c>
      <c r="L44" s="283" t="s">
        <v>38</v>
      </c>
      <c r="M44" s="215"/>
      <c r="N44" s="187"/>
      <c r="O44" s="210"/>
      <c r="P44" s="256" t="s">
        <v>38</v>
      </c>
      <c r="Q44" s="187"/>
      <c r="R44" s="287" t="s">
        <v>38</v>
      </c>
      <c r="S44" s="287" t="s">
        <v>38</v>
      </c>
      <c r="T44" s="288" t="s">
        <v>38</v>
      </c>
      <c r="U44" s="215"/>
      <c r="V44" s="240"/>
      <c r="W44" s="240"/>
      <c r="X44" s="241"/>
      <c r="Y44" s="376"/>
    </row>
    <row r="45" spans="1:25" ht="40.200000000000003" customHeight="1" thickBot="1">
      <c r="A45" s="191"/>
      <c r="B45" s="295"/>
      <c r="C45" s="308" t="s">
        <v>188</v>
      </c>
      <c r="D45" s="192">
        <v>45</v>
      </c>
      <c r="E45" s="227">
        <v>2</v>
      </c>
      <c r="F45" s="216"/>
      <c r="G45" s="193"/>
      <c r="H45" s="213" t="s">
        <v>38</v>
      </c>
      <c r="I45" s="273" t="s">
        <v>38</v>
      </c>
      <c r="J45" s="286" t="s">
        <v>38</v>
      </c>
      <c r="K45" s="281" t="s">
        <v>38</v>
      </c>
      <c r="L45" s="284" t="s">
        <v>38</v>
      </c>
      <c r="M45" s="223"/>
      <c r="N45" s="194"/>
      <c r="O45" s="212"/>
      <c r="P45" s="258" t="s">
        <v>38</v>
      </c>
      <c r="Q45" s="194"/>
      <c r="R45" s="262" t="s">
        <v>38</v>
      </c>
      <c r="S45" s="262" t="s">
        <v>38</v>
      </c>
      <c r="T45" s="290" t="s">
        <v>38</v>
      </c>
      <c r="U45" s="216"/>
      <c r="V45" s="242"/>
      <c r="W45" s="242"/>
      <c r="X45" s="243"/>
      <c r="Y45" s="377"/>
    </row>
    <row r="46" spans="1:25" ht="40.200000000000003" customHeight="1">
      <c r="A46" s="188" t="s">
        <v>189</v>
      </c>
      <c r="B46" s="439" t="s">
        <v>190</v>
      </c>
      <c r="C46" s="440"/>
      <c r="D46" s="189">
        <v>47</v>
      </c>
      <c r="E46" s="234"/>
      <c r="F46" s="217"/>
      <c r="G46" s="190"/>
      <c r="H46" s="208"/>
      <c r="I46" s="217"/>
      <c r="J46" s="190"/>
      <c r="K46" s="190"/>
      <c r="L46" s="208"/>
      <c r="M46" s="217"/>
      <c r="N46" s="190"/>
      <c r="O46" s="208"/>
      <c r="P46" s="217"/>
      <c r="Q46" s="190"/>
      <c r="R46" s="190"/>
      <c r="S46" s="190"/>
      <c r="T46" s="208"/>
      <c r="U46" s="217"/>
      <c r="V46" s="244"/>
      <c r="W46" s="244"/>
      <c r="X46" s="245"/>
      <c r="Y46" s="382"/>
    </row>
    <row r="47" spans="1:25" ht="40.200000000000003" customHeight="1" thickBot="1">
      <c r="A47" s="191"/>
      <c r="B47" s="295"/>
      <c r="C47" s="308" t="s">
        <v>191</v>
      </c>
      <c r="D47" s="192" t="s">
        <v>192</v>
      </c>
      <c r="E47" s="227">
        <v>2</v>
      </c>
      <c r="F47" s="216"/>
      <c r="G47" s="193"/>
      <c r="H47" s="213" t="s">
        <v>38</v>
      </c>
      <c r="I47" s="273" t="s">
        <v>38</v>
      </c>
      <c r="J47" s="286" t="s">
        <v>38</v>
      </c>
      <c r="K47" s="193"/>
      <c r="L47" s="284" t="s">
        <v>38</v>
      </c>
      <c r="M47" s="223"/>
      <c r="N47" s="194"/>
      <c r="O47" s="212"/>
      <c r="P47" s="223"/>
      <c r="Q47" s="262" t="s">
        <v>38</v>
      </c>
      <c r="R47" s="262" t="s">
        <v>38</v>
      </c>
      <c r="S47" s="194"/>
      <c r="T47" s="290" t="s">
        <v>38</v>
      </c>
      <c r="U47" s="273" t="s">
        <v>38</v>
      </c>
      <c r="V47" s="242"/>
      <c r="W47" s="242"/>
      <c r="X47" s="243"/>
      <c r="Y47" s="377"/>
    </row>
    <row r="48" spans="1:25" ht="40.200000000000003" customHeight="1" thickBot="1">
      <c r="A48" s="296" t="s">
        <v>193</v>
      </c>
      <c r="B48" s="458" t="s">
        <v>194</v>
      </c>
      <c r="C48" s="459"/>
      <c r="D48" s="297">
        <v>51</v>
      </c>
      <c r="E48" s="298" t="s">
        <v>175</v>
      </c>
      <c r="F48" s="299"/>
      <c r="G48" s="300"/>
      <c r="H48" s="301"/>
      <c r="I48" s="299"/>
      <c r="J48" s="300"/>
      <c r="K48" s="300"/>
      <c r="L48" s="302" t="s">
        <v>38</v>
      </c>
      <c r="M48" s="299"/>
      <c r="N48" s="300"/>
      <c r="O48" s="303" t="s">
        <v>38</v>
      </c>
      <c r="P48" s="299"/>
      <c r="Q48" s="300"/>
      <c r="R48" s="300"/>
      <c r="S48" s="300"/>
      <c r="T48" s="301"/>
      <c r="U48" s="299"/>
      <c r="V48" s="304"/>
      <c r="W48" s="304"/>
      <c r="X48" s="305"/>
      <c r="Y48" s="383" t="s">
        <v>38</v>
      </c>
    </row>
    <row r="49" spans="1:25" ht="25.2" customHeight="1">
      <c r="A49" s="347"/>
      <c r="B49" s="348"/>
      <c r="C49" s="348"/>
      <c r="D49" s="349"/>
      <c r="E49" s="350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2"/>
      <c r="W49" s="352"/>
      <c r="X49" s="352"/>
      <c r="Y49" s="352"/>
    </row>
    <row r="50" spans="1:25" ht="48" customHeight="1">
      <c r="F50" s="311">
        <f>COUNTA(F5:F48)</f>
        <v>3</v>
      </c>
      <c r="G50" s="311">
        <f t="shared" ref="G50:Y50" si="0">COUNTA(G5:G48)</f>
        <v>3</v>
      </c>
      <c r="H50" s="311">
        <f t="shared" si="0"/>
        <v>12</v>
      </c>
      <c r="I50" s="313">
        <f t="shared" si="0"/>
        <v>19</v>
      </c>
      <c r="J50" s="313">
        <f t="shared" si="0"/>
        <v>19</v>
      </c>
      <c r="K50" s="313">
        <f t="shared" si="0"/>
        <v>18</v>
      </c>
      <c r="L50" s="313">
        <f t="shared" si="0"/>
        <v>19</v>
      </c>
      <c r="M50" s="312">
        <f t="shared" si="0"/>
        <v>15</v>
      </c>
      <c r="N50" s="312">
        <f t="shared" si="0"/>
        <v>15</v>
      </c>
      <c r="O50" s="312">
        <f t="shared" si="0"/>
        <v>2</v>
      </c>
      <c r="P50" s="314">
        <f t="shared" si="0"/>
        <v>6</v>
      </c>
      <c r="Q50" s="314">
        <f t="shared" si="0"/>
        <v>15</v>
      </c>
      <c r="R50" s="314">
        <f t="shared" si="0"/>
        <v>4</v>
      </c>
      <c r="S50" s="314">
        <f t="shared" si="0"/>
        <v>6</v>
      </c>
      <c r="T50" s="314">
        <f t="shared" si="0"/>
        <v>18</v>
      </c>
      <c r="U50" s="313">
        <f t="shared" si="0"/>
        <v>24</v>
      </c>
      <c r="V50" s="313">
        <f t="shared" si="0"/>
        <v>12</v>
      </c>
      <c r="W50" s="313">
        <f t="shared" si="0"/>
        <v>12</v>
      </c>
      <c r="X50" s="313">
        <f t="shared" si="0"/>
        <v>12</v>
      </c>
      <c r="Y50" s="314">
        <f t="shared" si="0"/>
        <v>2</v>
      </c>
    </row>
  </sheetData>
  <mergeCells count="20">
    <mergeCell ref="B8:C8"/>
    <mergeCell ref="A1:A3"/>
    <mergeCell ref="B48:C48"/>
    <mergeCell ref="B34:C34"/>
    <mergeCell ref="U2:X2"/>
    <mergeCell ref="B4:C4"/>
    <mergeCell ref="B40:C40"/>
    <mergeCell ref="B42:C42"/>
    <mergeCell ref="B46:C46"/>
    <mergeCell ref="B35:C35"/>
    <mergeCell ref="B30:C30"/>
    <mergeCell ref="B25:C25"/>
    <mergeCell ref="B19:C19"/>
    <mergeCell ref="B12:C12"/>
    <mergeCell ref="F2:H2"/>
    <mergeCell ref="I2:L2"/>
    <mergeCell ref="M2:O2"/>
    <mergeCell ref="P2:T2"/>
    <mergeCell ref="B9:C9"/>
    <mergeCell ref="B5:C5"/>
  </mergeCells>
  <pageMargins left="0.19685039370078741" right="0.19685039370078741" top="0.19685039370078741" bottom="0.19685039370078741" header="0.31496062992125984" footer="0.31496062992125984"/>
  <pageSetup paperSize="9" scale="1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14"/>
  <sheetViews>
    <sheetView zoomScale="70" zoomScaleNormal="70" workbookViewId="0">
      <pane ySplit="3" topLeftCell="A4" activePane="bottomLeft" state="frozen"/>
      <selection activeCell="C21" sqref="C21"/>
      <selection pane="bottomLeft" activeCell="E17" sqref="E17"/>
    </sheetView>
  </sheetViews>
  <sheetFormatPr baseColWidth="10" defaultColWidth="11.44140625" defaultRowHeight="13.2"/>
  <cols>
    <col min="1" max="1" width="3.33203125" style="94" customWidth="1"/>
    <col min="2" max="3" width="10.6640625" style="95" customWidth="1"/>
    <col min="4" max="4" width="21.21875" style="95" customWidth="1"/>
    <col min="5" max="5" width="69.33203125" style="94" customWidth="1"/>
    <col min="6" max="6" width="6" style="94" customWidth="1"/>
    <col min="7" max="8" width="6" style="96" customWidth="1"/>
    <col min="9" max="9" width="69.33203125" style="94" customWidth="1"/>
    <col min="10" max="16384" width="11.44140625" style="94"/>
  </cols>
  <sheetData>
    <row r="1" spans="2:9" ht="50.25" customHeight="1">
      <c r="B1" s="460" t="s">
        <v>56</v>
      </c>
      <c r="C1" s="460"/>
      <c r="D1" s="460"/>
      <c r="E1" s="460"/>
      <c r="F1" s="460"/>
      <c r="G1" s="460"/>
      <c r="H1" s="460"/>
      <c r="I1" s="460"/>
    </row>
    <row r="2" spans="2:9" ht="36" customHeight="1"/>
    <row r="3" spans="2:9" s="97" customFormat="1" ht="36.6" customHeight="1">
      <c r="B3" s="324" t="s">
        <v>214</v>
      </c>
      <c r="C3" s="324" t="s">
        <v>212</v>
      </c>
      <c r="D3" s="341" t="s">
        <v>52</v>
      </c>
      <c r="E3" s="325" t="s">
        <v>51</v>
      </c>
      <c r="F3" s="384" t="s">
        <v>216</v>
      </c>
      <c r="G3" s="385" t="s">
        <v>217</v>
      </c>
      <c r="H3" s="385" t="s">
        <v>218</v>
      </c>
      <c r="I3" s="101"/>
    </row>
    <row r="4" spans="2:9" ht="48.75" customHeight="1">
      <c r="B4" s="326">
        <v>2</v>
      </c>
      <c r="C4" s="326">
        <f>B4*9</f>
        <v>18</v>
      </c>
      <c r="D4" s="327" t="s">
        <v>57</v>
      </c>
      <c r="E4" s="328" t="s">
        <v>101</v>
      </c>
      <c r="F4" s="386"/>
      <c r="G4" s="387" t="s">
        <v>38</v>
      </c>
      <c r="H4" s="388"/>
      <c r="I4" s="102"/>
    </row>
    <row r="5" spans="2:9" ht="48.75" customHeight="1">
      <c r="B5" s="329">
        <v>2</v>
      </c>
      <c r="C5" s="329">
        <f t="shared" ref="C5:C10" si="0">B5*9</f>
        <v>18</v>
      </c>
      <c r="D5" s="318" t="s">
        <v>58</v>
      </c>
      <c r="E5" s="330" t="s">
        <v>126</v>
      </c>
      <c r="F5" s="389"/>
      <c r="G5" s="390"/>
      <c r="H5" s="391" t="s">
        <v>38</v>
      </c>
      <c r="I5" s="98"/>
    </row>
    <row r="6" spans="2:9" ht="48.75" customHeight="1">
      <c r="B6" s="331">
        <v>3</v>
      </c>
      <c r="C6" s="331">
        <f t="shared" si="0"/>
        <v>27</v>
      </c>
      <c r="D6" s="319" t="s">
        <v>59</v>
      </c>
      <c r="E6" s="332" t="s">
        <v>127</v>
      </c>
      <c r="F6" s="392"/>
      <c r="G6" s="393" t="s">
        <v>38</v>
      </c>
      <c r="H6" s="394"/>
      <c r="I6" s="98"/>
    </row>
    <row r="7" spans="2:9" ht="48.75" customHeight="1">
      <c r="B7" s="333">
        <v>2</v>
      </c>
      <c r="C7" s="333">
        <f t="shared" si="0"/>
        <v>18</v>
      </c>
      <c r="D7" s="320" t="s">
        <v>60</v>
      </c>
      <c r="E7" s="334" t="s">
        <v>128</v>
      </c>
      <c r="F7" s="395" t="s">
        <v>38</v>
      </c>
      <c r="G7" s="395" t="s">
        <v>38</v>
      </c>
      <c r="H7" s="396"/>
      <c r="I7" s="98"/>
    </row>
    <row r="8" spans="2:9" ht="48.75" customHeight="1">
      <c r="B8" s="335">
        <v>0</v>
      </c>
      <c r="C8" s="335">
        <f t="shared" si="0"/>
        <v>0</v>
      </c>
      <c r="D8" s="321" t="s">
        <v>61</v>
      </c>
      <c r="E8" s="336"/>
      <c r="F8" s="397"/>
      <c r="G8" s="397"/>
      <c r="H8" s="398"/>
      <c r="I8" s="98"/>
    </row>
    <row r="9" spans="2:9" ht="48.75" customHeight="1">
      <c r="B9" s="337">
        <v>0</v>
      </c>
      <c r="C9" s="337">
        <f t="shared" si="0"/>
        <v>0</v>
      </c>
      <c r="D9" s="322" t="s">
        <v>62</v>
      </c>
      <c r="E9" s="338"/>
      <c r="F9" s="399"/>
      <c r="G9" s="400"/>
      <c r="H9" s="401"/>
      <c r="I9" s="98"/>
    </row>
    <row r="10" spans="2:9" ht="48.75" customHeight="1">
      <c r="B10" s="339">
        <v>0</v>
      </c>
      <c r="C10" s="339">
        <f t="shared" si="0"/>
        <v>0</v>
      </c>
      <c r="D10" s="323" t="s">
        <v>63</v>
      </c>
      <c r="E10" s="340"/>
      <c r="F10" s="402"/>
      <c r="G10" s="403"/>
      <c r="H10" s="404"/>
      <c r="I10" s="98"/>
    </row>
    <row r="11" spans="2:9" ht="48.75" customHeight="1">
      <c r="B11" s="353"/>
      <c r="C11" s="353"/>
      <c r="D11" s="354" t="s">
        <v>64</v>
      </c>
      <c r="E11" s="355" t="s">
        <v>215</v>
      </c>
      <c r="F11" s="405" t="s">
        <v>38</v>
      </c>
      <c r="G11" s="406" t="s">
        <v>38</v>
      </c>
      <c r="H11" s="407" t="s">
        <v>38</v>
      </c>
      <c r="I11" s="98"/>
    </row>
    <row r="12" spans="2:9" ht="19.5" customHeight="1"/>
    <row r="13" spans="2:9" ht="20.25" customHeight="1">
      <c r="B13" s="316">
        <f>SUM(B4:B11)</f>
        <v>9</v>
      </c>
      <c r="C13" s="316">
        <f>SUM(C4:C11)</f>
        <v>81</v>
      </c>
      <c r="D13" s="99"/>
      <c r="E13" s="100"/>
      <c r="F13" s="98"/>
      <c r="G13" s="99"/>
      <c r="H13" s="99"/>
      <c r="I13" s="100"/>
    </row>
    <row r="14" spans="2:9">
      <c r="B14" s="317" t="s">
        <v>213</v>
      </c>
      <c r="C14" s="317" t="s">
        <v>211</v>
      </c>
    </row>
  </sheetData>
  <mergeCells count="1">
    <mergeCell ref="B1:I1"/>
  </mergeCells>
  <printOptions horizontalCentered="1"/>
  <pageMargins left="0.51181102362204722" right="0.51181102362204722" top="0.79" bottom="0.39370078740157483" header="0.31496062992125984" footer="0.31496062992125984"/>
  <pageSetup paperSize="9" scale="84" orientation="landscape" horizont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fitToPage="1"/>
  </sheetPr>
  <dimension ref="A1:AA50"/>
  <sheetViews>
    <sheetView zoomScale="70" zoomScaleNormal="70" workbookViewId="0">
      <selection activeCell="T10" sqref="T10"/>
    </sheetView>
  </sheetViews>
  <sheetFormatPr baseColWidth="10" defaultRowHeight="14.4"/>
  <cols>
    <col min="9" max="9" width="17.6640625" customWidth="1"/>
    <col min="15" max="17" width="21.109375" customWidth="1"/>
  </cols>
  <sheetData>
    <row r="1" spans="1:27" ht="39.6" customHeight="1" thickBot="1">
      <c r="A1" s="503" t="s">
        <v>0</v>
      </c>
      <c r="B1" s="513"/>
      <c r="C1" s="114" t="s">
        <v>23</v>
      </c>
      <c r="D1" s="494" t="str">
        <f>'Themes Séquences I2D'!E4</f>
        <v>Le Développement Durable</v>
      </c>
      <c r="E1" s="495"/>
      <c r="F1" s="495"/>
      <c r="G1" s="495"/>
      <c r="H1" s="495"/>
      <c r="I1" s="496"/>
      <c r="J1" s="503" t="s">
        <v>0</v>
      </c>
      <c r="K1" s="504"/>
      <c r="L1" s="115" t="s">
        <v>23</v>
      </c>
      <c r="M1" s="494" t="str">
        <f>D1</f>
        <v>Le Développement Durable</v>
      </c>
      <c r="N1" s="495"/>
      <c r="O1" s="495"/>
      <c r="P1" s="495"/>
      <c r="Q1" s="496"/>
    </row>
    <row r="2" spans="1:27" ht="20.399999999999999" customHeight="1" thickBot="1">
      <c r="A2" s="497" t="s">
        <v>54</v>
      </c>
      <c r="B2" s="518" t="s">
        <v>1</v>
      </c>
      <c r="C2" s="519"/>
      <c r="D2" s="31">
        <f>'Themes Séquences I2D'!B4</f>
        <v>2</v>
      </c>
      <c r="E2" s="135" t="s">
        <v>102</v>
      </c>
      <c r="F2" s="514" t="s">
        <v>7</v>
      </c>
      <c r="G2" s="515"/>
      <c r="H2" s="33" t="s">
        <v>2</v>
      </c>
      <c r="I2" s="53"/>
      <c r="J2" s="497" t="s">
        <v>53</v>
      </c>
      <c r="K2" s="56"/>
      <c r="L2" s="57"/>
      <c r="M2" s="57"/>
      <c r="N2" s="57"/>
      <c r="O2" s="57"/>
      <c r="P2" s="57"/>
      <c r="Q2" s="58"/>
    </row>
    <row r="3" spans="1:27" ht="20.399999999999999" customHeight="1" thickBot="1">
      <c r="A3" s="497"/>
      <c r="B3" s="511" t="s">
        <v>3</v>
      </c>
      <c r="C3" s="512"/>
      <c r="D3" s="151">
        <f>D2*9</f>
        <v>18</v>
      </c>
      <c r="E3" s="136" t="s">
        <v>103</v>
      </c>
      <c r="F3" s="516"/>
      <c r="G3" s="517"/>
      <c r="H3" s="34" t="s">
        <v>4</v>
      </c>
      <c r="I3" s="54"/>
      <c r="J3" s="497"/>
      <c r="K3" s="491" t="s">
        <v>34</v>
      </c>
      <c r="L3" s="492"/>
      <c r="M3" s="492"/>
      <c r="N3" s="493"/>
      <c r="O3" s="491" t="s">
        <v>219</v>
      </c>
      <c r="P3" s="492"/>
      <c r="Q3" s="493"/>
    </row>
    <row r="4" spans="1:27" ht="20.399999999999999" customHeight="1">
      <c r="A4" s="497"/>
      <c r="B4" s="520" t="s">
        <v>107</v>
      </c>
      <c r="C4" s="521"/>
      <c r="D4" s="32"/>
      <c r="E4" s="137" t="s">
        <v>104</v>
      </c>
      <c r="F4" s="516"/>
      <c r="G4" s="517"/>
      <c r="H4" s="34" t="s">
        <v>36</v>
      </c>
      <c r="I4" s="54"/>
      <c r="J4" s="497"/>
      <c r="K4" s="41" t="s">
        <v>35</v>
      </c>
      <c r="N4" s="23"/>
      <c r="Q4" s="23"/>
    </row>
    <row r="5" spans="1:27" ht="20.399999999999999" customHeight="1">
      <c r="A5" s="497"/>
      <c r="B5" s="520" t="s">
        <v>108</v>
      </c>
      <c r="C5" s="521"/>
      <c r="D5" s="32"/>
      <c r="E5" s="137" t="s">
        <v>105</v>
      </c>
      <c r="F5" s="50"/>
      <c r="G5" s="50"/>
      <c r="H5" s="51"/>
      <c r="I5" s="52"/>
      <c r="J5" s="497"/>
      <c r="K5" s="41"/>
      <c r="N5" s="23"/>
      <c r="Q5" s="23"/>
    </row>
    <row r="6" spans="1:27" ht="20.399999999999999" customHeight="1" thickBot="1">
      <c r="A6" s="497"/>
      <c r="B6" s="522" t="s">
        <v>33</v>
      </c>
      <c r="C6" s="523"/>
      <c r="D6" s="32"/>
      <c r="E6" s="138" t="s">
        <v>106</v>
      </c>
      <c r="F6" s="524"/>
      <c r="G6" s="524"/>
      <c r="H6" s="524"/>
      <c r="I6" s="525"/>
      <c r="J6" s="497"/>
      <c r="K6" s="40"/>
      <c r="N6" s="23"/>
      <c r="Q6" s="23"/>
    </row>
    <row r="7" spans="1:27" ht="20.399999999999999" customHeight="1" thickBot="1">
      <c r="A7" s="497"/>
      <c r="B7" s="505" t="s">
        <v>5</v>
      </c>
      <c r="C7" s="506"/>
      <c r="D7" s="506"/>
      <c r="E7" s="506"/>
      <c r="F7" s="506"/>
      <c r="G7" s="506"/>
      <c r="H7" s="506"/>
      <c r="I7" s="507"/>
      <c r="J7" s="497"/>
      <c r="K7" s="40"/>
      <c r="N7" s="23"/>
      <c r="Q7" s="23"/>
      <c r="T7" s="39"/>
      <c r="U7" s="39"/>
      <c r="V7" s="39"/>
      <c r="W7" s="39"/>
      <c r="X7" s="39"/>
      <c r="Y7" s="39"/>
      <c r="Z7" s="39"/>
      <c r="AA7" s="39"/>
    </row>
    <row r="8" spans="1:27" ht="26.4" customHeight="1">
      <c r="A8" s="497"/>
      <c r="B8" s="106" t="s">
        <v>17</v>
      </c>
      <c r="C8" s="109" t="s">
        <v>38</v>
      </c>
      <c r="D8" s="526" t="s">
        <v>75</v>
      </c>
      <c r="E8" s="526"/>
      <c r="F8" s="526"/>
      <c r="G8" s="526"/>
      <c r="H8" s="526"/>
      <c r="I8" s="527"/>
      <c r="J8" s="497"/>
      <c r="K8" s="40"/>
      <c r="N8" s="23"/>
      <c r="Q8" s="23"/>
    </row>
    <row r="9" spans="1:27" ht="26.4" customHeight="1">
      <c r="A9" s="497"/>
      <c r="B9" s="107" t="s">
        <v>18</v>
      </c>
      <c r="C9" s="110"/>
      <c r="D9" s="501" t="s">
        <v>76</v>
      </c>
      <c r="E9" s="501"/>
      <c r="F9" s="501"/>
      <c r="G9" s="501"/>
      <c r="H9" s="501"/>
      <c r="I9" s="502"/>
      <c r="J9" s="497"/>
      <c r="K9" s="40"/>
      <c r="N9" s="23"/>
      <c r="Q9" s="23"/>
    </row>
    <row r="10" spans="1:27" ht="26.4" customHeight="1" thickBot="1">
      <c r="A10" s="497"/>
      <c r="B10" s="112" t="s">
        <v>65</v>
      </c>
      <c r="C10" s="113" t="s">
        <v>38</v>
      </c>
      <c r="D10" s="499" t="s">
        <v>77</v>
      </c>
      <c r="E10" s="499"/>
      <c r="F10" s="499"/>
      <c r="G10" s="499"/>
      <c r="H10" s="499"/>
      <c r="I10" s="500"/>
      <c r="J10" s="497"/>
      <c r="K10" s="40"/>
      <c r="N10" s="23"/>
      <c r="O10" s="408" t="s">
        <v>220</v>
      </c>
      <c r="P10" s="409" t="s">
        <v>221</v>
      </c>
      <c r="Q10" s="410" t="s">
        <v>222</v>
      </c>
    </row>
    <row r="11" spans="1:27" ht="26.4" customHeight="1">
      <c r="A11" s="497"/>
      <c r="B11" s="107" t="s">
        <v>14</v>
      </c>
      <c r="C11" s="110"/>
      <c r="D11" s="501" t="s">
        <v>78</v>
      </c>
      <c r="E11" s="501"/>
      <c r="F11" s="501"/>
      <c r="G11" s="501"/>
      <c r="H11" s="501"/>
      <c r="I11" s="502"/>
      <c r="J11" s="497"/>
      <c r="K11" s="40"/>
      <c r="N11" s="23"/>
      <c r="O11" s="411"/>
      <c r="Q11" s="23"/>
    </row>
    <row r="12" spans="1:27" ht="26.4" customHeight="1" thickBot="1">
      <c r="A12" s="497"/>
      <c r="B12" s="107" t="s">
        <v>19</v>
      </c>
      <c r="C12" s="110"/>
      <c r="D12" s="501" t="s">
        <v>79</v>
      </c>
      <c r="E12" s="501"/>
      <c r="F12" s="501"/>
      <c r="G12" s="501"/>
      <c r="H12" s="501"/>
      <c r="I12" s="502"/>
      <c r="J12" s="497"/>
      <c r="K12" s="24"/>
      <c r="L12" s="25"/>
      <c r="M12" s="25"/>
      <c r="N12" s="26"/>
      <c r="O12" s="25"/>
      <c r="P12" s="25"/>
      <c r="Q12" s="26"/>
    </row>
    <row r="13" spans="1:27" ht="26.4" customHeight="1" thickBot="1">
      <c r="A13" s="497"/>
      <c r="B13" s="107" t="s">
        <v>66</v>
      </c>
      <c r="C13" s="110"/>
      <c r="D13" s="501" t="s">
        <v>80</v>
      </c>
      <c r="E13" s="501"/>
      <c r="F13" s="501"/>
      <c r="G13" s="501"/>
      <c r="H13" s="501"/>
      <c r="I13" s="502"/>
      <c r="J13" s="497"/>
      <c r="K13" s="491" t="s">
        <v>37</v>
      </c>
      <c r="L13" s="492"/>
      <c r="M13" s="492"/>
      <c r="N13" s="492"/>
      <c r="O13" s="492"/>
      <c r="P13" s="492"/>
      <c r="Q13" s="493"/>
    </row>
    <row r="14" spans="1:27" ht="26.4" customHeight="1" thickBot="1">
      <c r="A14" s="497"/>
      <c r="B14" s="112" t="s">
        <v>67</v>
      </c>
      <c r="C14" s="113"/>
      <c r="D14" s="499" t="s">
        <v>81</v>
      </c>
      <c r="E14" s="499"/>
      <c r="F14" s="499"/>
      <c r="G14" s="499"/>
      <c r="H14" s="499"/>
      <c r="I14" s="500"/>
      <c r="J14" s="497"/>
      <c r="K14" s="47" t="s">
        <v>29</v>
      </c>
      <c r="L14" s="48" t="s">
        <v>31</v>
      </c>
      <c r="M14" s="48" t="s">
        <v>32</v>
      </c>
      <c r="N14" s="49"/>
      <c r="O14" s="49"/>
      <c r="P14" s="49"/>
      <c r="Q14" s="22"/>
    </row>
    <row r="15" spans="1:27" ht="26.4" customHeight="1">
      <c r="A15" s="497"/>
      <c r="B15" s="107" t="s">
        <v>20</v>
      </c>
      <c r="C15" s="110"/>
      <c r="D15" s="501" t="s">
        <v>16</v>
      </c>
      <c r="E15" s="501"/>
      <c r="F15" s="501"/>
      <c r="G15" s="501"/>
      <c r="H15" s="501"/>
      <c r="I15" s="502"/>
      <c r="J15" s="497"/>
      <c r="K15" s="42" t="s">
        <v>30</v>
      </c>
      <c r="L15" s="17" t="s">
        <v>30</v>
      </c>
      <c r="M15" s="17" t="s">
        <v>30</v>
      </c>
      <c r="N15" s="13"/>
      <c r="O15" s="13"/>
      <c r="P15" s="13"/>
      <c r="Q15" s="14"/>
    </row>
    <row r="16" spans="1:27" ht="26.4" customHeight="1">
      <c r="A16" s="497"/>
      <c r="B16" s="107" t="s">
        <v>21</v>
      </c>
      <c r="C16" s="110"/>
      <c r="D16" s="501" t="s">
        <v>82</v>
      </c>
      <c r="E16" s="501"/>
      <c r="F16" s="501"/>
      <c r="G16" s="501"/>
      <c r="H16" s="501"/>
      <c r="I16" s="502"/>
      <c r="J16" s="497"/>
      <c r="K16" s="156" t="s">
        <v>34</v>
      </c>
      <c r="L16" s="157">
        <v>0.5</v>
      </c>
      <c r="M16" s="157" t="s">
        <v>2</v>
      </c>
      <c r="O16" s="13"/>
      <c r="P16" s="13"/>
      <c r="Q16" s="14"/>
    </row>
    <row r="17" spans="1:17" ht="26.4" customHeight="1" thickBot="1">
      <c r="A17" s="497"/>
      <c r="B17" s="112" t="s">
        <v>22</v>
      </c>
      <c r="C17" s="113"/>
      <c r="D17" s="499" t="s">
        <v>83</v>
      </c>
      <c r="E17" s="499"/>
      <c r="F17" s="499"/>
      <c r="G17" s="499"/>
      <c r="H17" s="499"/>
      <c r="I17" s="500"/>
      <c r="J17" s="497"/>
      <c r="K17" s="84"/>
      <c r="L17" s="84"/>
      <c r="M17" s="84"/>
      <c r="N17" s="5"/>
      <c r="O17" s="13"/>
      <c r="P17" s="13"/>
      <c r="Q17" s="14"/>
    </row>
    <row r="18" spans="1:17" ht="26.4" customHeight="1">
      <c r="A18" s="497"/>
      <c r="B18" s="107" t="s">
        <v>10</v>
      </c>
      <c r="C18" s="110"/>
      <c r="D18" s="501" t="s">
        <v>84</v>
      </c>
      <c r="E18" s="501"/>
      <c r="F18" s="501"/>
      <c r="G18" s="501"/>
      <c r="H18" s="501"/>
      <c r="I18" s="502"/>
      <c r="J18" s="497"/>
      <c r="K18" s="84"/>
      <c r="L18" s="84"/>
      <c r="M18" s="84"/>
      <c r="N18" s="5"/>
      <c r="O18" s="13"/>
      <c r="P18" s="13"/>
      <c r="Q18" s="14"/>
    </row>
    <row r="19" spans="1:17" ht="26.4" customHeight="1">
      <c r="A19" s="497"/>
      <c r="B19" s="107" t="s">
        <v>15</v>
      </c>
      <c r="C19" s="110"/>
      <c r="D19" s="501" t="s">
        <v>85</v>
      </c>
      <c r="E19" s="501"/>
      <c r="F19" s="501"/>
      <c r="G19" s="501"/>
      <c r="H19" s="501"/>
      <c r="I19" s="502"/>
      <c r="J19" s="497"/>
      <c r="K19" s="84"/>
      <c r="L19" s="84"/>
      <c r="M19" s="84"/>
      <c r="N19" s="5"/>
      <c r="O19" s="13"/>
      <c r="P19" s="13"/>
      <c r="Q19" s="14"/>
    </row>
    <row r="20" spans="1:17" ht="26.4" customHeight="1">
      <c r="A20" s="497"/>
      <c r="B20" s="107" t="s">
        <v>68</v>
      </c>
      <c r="C20" s="110"/>
      <c r="D20" s="501" t="s">
        <v>86</v>
      </c>
      <c r="E20" s="501"/>
      <c r="F20" s="501"/>
      <c r="G20" s="501"/>
      <c r="H20" s="501"/>
      <c r="I20" s="502"/>
      <c r="J20" s="497"/>
      <c r="K20" s="84"/>
      <c r="L20" s="84"/>
      <c r="M20" s="84"/>
      <c r="N20" s="5"/>
      <c r="O20" s="13"/>
      <c r="P20" s="13"/>
      <c r="Q20" s="14"/>
    </row>
    <row r="21" spans="1:17" ht="26.4" customHeight="1">
      <c r="A21" s="497"/>
      <c r="B21" s="107" t="s">
        <v>69</v>
      </c>
      <c r="C21" s="110" t="s">
        <v>38</v>
      </c>
      <c r="D21" s="501" t="s">
        <v>87</v>
      </c>
      <c r="E21" s="501"/>
      <c r="F21" s="501"/>
      <c r="G21" s="501"/>
      <c r="H21" s="501"/>
      <c r="I21" s="502"/>
      <c r="J21" s="497"/>
      <c r="K21" s="84"/>
      <c r="L21" s="84"/>
      <c r="M21" s="84"/>
      <c r="N21" s="5"/>
      <c r="O21" s="13"/>
      <c r="P21" s="13"/>
      <c r="Q21" s="14"/>
    </row>
    <row r="22" spans="1:17" ht="26.4" customHeight="1" thickBot="1">
      <c r="A22" s="497"/>
      <c r="B22" s="112" t="s">
        <v>70</v>
      </c>
      <c r="C22" s="113"/>
      <c r="D22" s="499" t="s">
        <v>88</v>
      </c>
      <c r="E22" s="499"/>
      <c r="F22" s="499"/>
      <c r="G22" s="499"/>
      <c r="H22" s="499"/>
      <c r="I22" s="500"/>
      <c r="J22" s="497"/>
      <c r="K22" s="84"/>
      <c r="L22" s="84"/>
      <c r="M22" s="84"/>
      <c r="N22" s="5"/>
      <c r="Q22" s="14"/>
    </row>
    <row r="23" spans="1:17" ht="26.4" customHeight="1">
      <c r="A23" s="497"/>
      <c r="B23" s="107" t="s">
        <v>11</v>
      </c>
      <c r="C23" s="110"/>
      <c r="D23" s="501" t="s">
        <v>89</v>
      </c>
      <c r="E23" s="501"/>
      <c r="F23" s="501"/>
      <c r="G23" s="501"/>
      <c r="H23" s="501"/>
      <c r="I23" s="502"/>
      <c r="J23" s="497"/>
      <c r="K23" s="84"/>
      <c r="L23" s="84"/>
      <c r="M23" s="84"/>
      <c r="N23" s="5"/>
      <c r="Q23" s="14"/>
    </row>
    <row r="24" spans="1:17" ht="26.4" customHeight="1">
      <c r="A24" s="497"/>
      <c r="B24" s="107" t="s">
        <v>12</v>
      </c>
      <c r="C24" s="110"/>
      <c r="D24" s="501" t="s">
        <v>90</v>
      </c>
      <c r="E24" s="501"/>
      <c r="F24" s="501"/>
      <c r="G24" s="501"/>
      <c r="H24" s="501"/>
      <c r="I24" s="502"/>
      <c r="J24" s="497"/>
      <c r="K24" s="84"/>
      <c r="L24" s="84"/>
      <c r="M24" s="84"/>
      <c r="N24" s="5"/>
      <c r="Q24" s="14"/>
    </row>
    <row r="25" spans="1:17" ht="26.4" customHeight="1">
      <c r="A25" s="497"/>
      <c r="B25" s="107" t="s">
        <v>13</v>
      </c>
      <c r="C25" s="110"/>
      <c r="D25" s="501" t="s">
        <v>91</v>
      </c>
      <c r="E25" s="501"/>
      <c r="F25" s="501"/>
      <c r="G25" s="501"/>
      <c r="H25" s="501"/>
      <c r="I25" s="502"/>
      <c r="J25" s="497"/>
      <c r="K25" s="84"/>
      <c r="L25" s="84"/>
      <c r="M25" s="84"/>
      <c r="N25" s="5"/>
      <c r="Q25" s="14"/>
    </row>
    <row r="26" spans="1:17" ht="26.4" customHeight="1" thickBot="1">
      <c r="A26" s="497"/>
      <c r="B26" s="112" t="s">
        <v>71</v>
      </c>
      <c r="C26" s="113"/>
      <c r="D26" s="499" t="s">
        <v>92</v>
      </c>
      <c r="E26" s="499"/>
      <c r="F26" s="499"/>
      <c r="G26" s="499"/>
      <c r="H26" s="499"/>
      <c r="I26" s="500"/>
      <c r="J26" s="497"/>
      <c r="K26" s="84"/>
      <c r="L26" s="84"/>
      <c r="M26" s="84"/>
      <c r="N26" s="5"/>
      <c r="O26" s="13"/>
      <c r="P26" s="13"/>
      <c r="Q26" s="14"/>
    </row>
    <row r="27" spans="1:17" ht="26.4" customHeight="1" thickBot="1">
      <c r="A27" s="497"/>
      <c r="B27" s="108" t="s">
        <v>72</v>
      </c>
      <c r="C27" s="111"/>
      <c r="D27" s="528" t="s">
        <v>93</v>
      </c>
      <c r="E27" s="528"/>
      <c r="F27" s="528"/>
      <c r="G27" s="528"/>
      <c r="H27" s="528"/>
      <c r="I27" s="529"/>
      <c r="J27" s="497"/>
      <c r="K27" s="84"/>
      <c r="L27" s="84"/>
      <c r="M27" s="84"/>
      <c r="N27" s="5"/>
      <c r="O27" s="13"/>
      <c r="P27" s="13"/>
      <c r="Q27" s="14"/>
    </row>
    <row r="28" spans="1:17" ht="20.399999999999999" customHeight="1" thickBot="1">
      <c r="A28" s="497"/>
      <c r="B28" s="505" t="s">
        <v>6</v>
      </c>
      <c r="C28" s="506"/>
      <c r="D28" s="506"/>
      <c r="E28" s="506"/>
      <c r="F28" s="506"/>
      <c r="G28" s="506"/>
      <c r="H28" s="506"/>
      <c r="I28" s="507"/>
      <c r="J28" s="497"/>
      <c r="K28" s="84"/>
      <c r="L28" s="84"/>
      <c r="M28" s="84"/>
      <c r="N28" s="5"/>
      <c r="O28" s="13"/>
      <c r="P28" s="13"/>
      <c r="Q28" s="14"/>
    </row>
    <row r="29" spans="1:17" ht="20.399999999999999" customHeight="1">
      <c r="A29" s="497"/>
      <c r="B29" s="508"/>
      <c r="C29" s="509"/>
      <c r="D29" s="509"/>
      <c r="E29" s="509"/>
      <c r="F29" s="509"/>
      <c r="G29" s="509"/>
      <c r="H29" s="510"/>
      <c r="I29" s="141"/>
      <c r="J29" s="497"/>
      <c r="K29" s="84"/>
      <c r="L29" s="84"/>
      <c r="M29" s="84"/>
      <c r="N29" s="5"/>
      <c r="O29" s="13"/>
      <c r="P29" s="13"/>
      <c r="Q29" s="14"/>
    </row>
    <row r="30" spans="1:17" ht="20.399999999999999" customHeight="1">
      <c r="A30" s="497"/>
      <c r="B30" s="482"/>
      <c r="C30" s="483"/>
      <c r="D30" s="483"/>
      <c r="E30" s="483"/>
      <c r="F30" s="483"/>
      <c r="G30" s="483"/>
      <c r="H30" s="484"/>
      <c r="I30" s="142"/>
      <c r="J30" s="497"/>
      <c r="L30" s="84"/>
      <c r="M30" s="84"/>
      <c r="N30" s="19"/>
      <c r="O30" s="13"/>
      <c r="P30" s="13"/>
      <c r="Q30" s="14"/>
    </row>
    <row r="31" spans="1:17" ht="20.399999999999999" customHeight="1">
      <c r="A31" s="497"/>
      <c r="B31" s="485"/>
      <c r="C31" s="486"/>
      <c r="D31" s="486"/>
      <c r="E31" s="486"/>
      <c r="F31" s="486"/>
      <c r="G31" s="486"/>
      <c r="H31" s="487"/>
      <c r="I31" s="142"/>
      <c r="J31" s="497"/>
      <c r="O31" s="13"/>
      <c r="P31" s="13"/>
      <c r="Q31" s="14"/>
    </row>
    <row r="32" spans="1:17" ht="20.399999999999999" customHeight="1">
      <c r="A32" s="497"/>
      <c r="B32" s="485"/>
      <c r="C32" s="486"/>
      <c r="D32" s="486"/>
      <c r="E32" s="486"/>
      <c r="F32" s="486"/>
      <c r="G32" s="486"/>
      <c r="H32" s="487"/>
      <c r="I32" s="142"/>
      <c r="J32" s="497"/>
      <c r="N32" s="5"/>
      <c r="O32" s="13"/>
      <c r="P32" s="13"/>
      <c r="Q32" s="14"/>
    </row>
    <row r="33" spans="1:24" ht="20.399999999999999" customHeight="1">
      <c r="A33" s="497"/>
      <c r="B33" s="488"/>
      <c r="C33" s="489"/>
      <c r="D33" s="489"/>
      <c r="E33" s="489"/>
      <c r="F33" s="489"/>
      <c r="G33" s="489"/>
      <c r="H33" s="490"/>
      <c r="I33" s="142"/>
      <c r="J33" s="497"/>
      <c r="N33" s="5"/>
      <c r="Q33" s="23"/>
      <c r="S33" s="39"/>
      <c r="T33" s="39"/>
      <c r="U33" s="39"/>
      <c r="V33" s="39"/>
      <c r="W33" s="39"/>
      <c r="X33" s="39"/>
    </row>
    <row r="34" spans="1:24" ht="20.399999999999999" customHeight="1">
      <c r="A34" s="497"/>
      <c r="B34" s="485"/>
      <c r="C34" s="486"/>
      <c r="D34" s="486"/>
      <c r="E34" s="486"/>
      <c r="F34" s="486"/>
      <c r="G34" s="486"/>
      <c r="H34" s="487"/>
      <c r="I34" s="142"/>
      <c r="J34" s="497"/>
      <c r="N34" s="19"/>
      <c r="O34" s="13"/>
      <c r="P34" s="13"/>
      <c r="Q34" s="14"/>
      <c r="S34" s="39"/>
      <c r="T34" s="39"/>
      <c r="U34" s="39"/>
      <c r="V34" s="39"/>
      <c r="W34" s="39"/>
      <c r="X34" s="39"/>
    </row>
    <row r="35" spans="1:24" ht="20.399999999999999" customHeight="1">
      <c r="A35" s="497"/>
      <c r="B35" s="473"/>
      <c r="C35" s="474"/>
      <c r="D35" s="474"/>
      <c r="E35" s="474"/>
      <c r="F35" s="474"/>
      <c r="G35" s="474"/>
      <c r="H35" s="475"/>
      <c r="I35" s="143"/>
      <c r="J35" s="497"/>
      <c r="N35" s="5"/>
      <c r="O35" s="13"/>
      <c r="P35" s="13"/>
      <c r="Q35" s="14"/>
      <c r="S35" s="39"/>
      <c r="T35" s="39"/>
      <c r="U35" s="39"/>
      <c r="V35" s="39"/>
      <c r="W35" s="39"/>
      <c r="X35" s="39"/>
    </row>
    <row r="36" spans="1:24" ht="20.399999999999999" customHeight="1">
      <c r="A36" s="497"/>
      <c r="B36" s="476"/>
      <c r="C36" s="477"/>
      <c r="D36" s="477"/>
      <c r="E36" s="477"/>
      <c r="F36" s="477"/>
      <c r="G36" s="477"/>
      <c r="H36" s="478"/>
      <c r="I36" s="142"/>
      <c r="J36" s="497"/>
      <c r="N36" s="5"/>
      <c r="O36" s="13"/>
      <c r="P36" s="13"/>
      <c r="Q36" s="14"/>
      <c r="S36" s="39"/>
      <c r="T36" s="39"/>
      <c r="U36" s="39"/>
      <c r="V36" s="39"/>
      <c r="W36" s="39"/>
      <c r="X36" s="39"/>
    </row>
    <row r="37" spans="1:24" ht="20.399999999999999" customHeight="1">
      <c r="A37" s="497"/>
      <c r="B37" s="479"/>
      <c r="C37" s="480"/>
      <c r="D37" s="480"/>
      <c r="E37" s="480"/>
      <c r="F37" s="480"/>
      <c r="G37" s="480"/>
      <c r="H37" s="481"/>
      <c r="I37" s="142"/>
      <c r="J37" s="497"/>
      <c r="N37" s="5"/>
      <c r="O37" s="13"/>
      <c r="P37" s="13"/>
      <c r="Q37" s="23"/>
      <c r="S37" s="39"/>
      <c r="T37" s="39"/>
      <c r="U37" s="39"/>
      <c r="V37" s="39"/>
      <c r="W37" s="39"/>
      <c r="X37" s="39"/>
    </row>
    <row r="38" spans="1:24" ht="20.399999999999999" customHeight="1">
      <c r="A38" s="497"/>
      <c r="B38" s="467"/>
      <c r="C38" s="468"/>
      <c r="D38" s="468"/>
      <c r="E38" s="468"/>
      <c r="F38" s="468"/>
      <c r="G38" s="468"/>
      <c r="H38" s="469"/>
      <c r="I38" s="142"/>
      <c r="J38" s="497"/>
      <c r="N38" s="19"/>
      <c r="O38" s="13"/>
      <c r="P38" s="13"/>
      <c r="Q38" s="14"/>
      <c r="S38" s="39"/>
      <c r="T38" s="39"/>
      <c r="U38" s="39"/>
      <c r="V38" s="39"/>
      <c r="W38" s="39"/>
      <c r="X38" s="39"/>
    </row>
    <row r="39" spans="1:24" ht="20.399999999999999" customHeight="1">
      <c r="A39" s="497"/>
      <c r="B39" s="467"/>
      <c r="C39" s="468"/>
      <c r="D39" s="468"/>
      <c r="E39" s="468"/>
      <c r="F39" s="468"/>
      <c r="G39" s="468"/>
      <c r="H39" s="469"/>
      <c r="I39" s="142"/>
      <c r="J39" s="497"/>
      <c r="K39" s="43"/>
      <c r="L39" s="18"/>
      <c r="M39" s="18"/>
      <c r="N39" s="5"/>
      <c r="O39" s="13"/>
      <c r="P39" s="13"/>
      <c r="Q39" s="14"/>
      <c r="S39" s="39"/>
      <c r="T39" s="39"/>
      <c r="U39" s="39"/>
      <c r="V39" s="39"/>
      <c r="W39" s="39"/>
      <c r="X39" s="39"/>
    </row>
    <row r="40" spans="1:24" ht="20.399999999999999" customHeight="1">
      <c r="A40" s="497"/>
      <c r="B40" s="470"/>
      <c r="C40" s="471"/>
      <c r="D40" s="471"/>
      <c r="E40" s="471"/>
      <c r="F40" s="471"/>
      <c r="G40" s="471"/>
      <c r="H40" s="472"/>
      <c r="I40" s="142"/>
      <c r="J40" s="497"/>
      <c r="K40" s="43"/>
      <c r="L40" s="145"/>
      <c r="M40" s="145"/>
      <c r="N40" s="5"/>
      <c r="O40" s="13"/>
      <c r="P40" s="13"/>
      <c r="Q40" s="14"/>
      <c r="S40" s="39"/>
      <c r="T40" s="39"/>
      <c r="U40" s="39"/>
      <c r="V40" s="39"/>
      <c r="W40" s="39"/>
      <c r="X40" s="39"/>
    </row>
    <row r="41" spans="1:24" ht="20.399999999999999" customHeight="1">
      <c r="A41" s="497"/>
      <c r="B41" s="470"/>
      <c r="C41" s="471"/>
      <c r="D41" s="471"/>
      <c r="E41" s="471"/>
      <c r="F41" s="471"/>
      <c r="G41" s="471"/>
      <c r="H41" s="472"/>
      <c r="I41" s="142"/>
      <c r="J41" s="497"/>
      <c r="K41" s="43"/>
      <c r="L41" s="145"/>
      <c r="M41" s="145"/>
      <c r="N41" s="5"/>
      <c r="O41" s="13"/>
      <c r="P41" s="13"/>
      <c r="Q41" s="14"/>
      <c r="S41" s="39"/>
      <c r="T41" s="39"/>
      <c r="U41" s="39"/>
      <c r="V41" s="39"/>
      <c r="W41" s="39"/>
      <c r="X41" s="39"/>
    </row>
    <row r="42" spans="1:24" ht="20.399999999999999" customHeight="1">
      <c r="A42" s="497"/>
      <c r="B42" s="470"/>
      <c r="C42" s="471"/>
      <c r="D42" s="471"/>
      <c r="E42" s="471"/>
      <c r="F42" s="471"/>
      <c r="G42" s="471"/>
      <c r="H42" s="472"/>
      <c r="I42" s="142"/>
      <c r="J42" s="497"/>
      <c r="K42" s="43"/>
      <c r="L42" s="145"/>
      <c r="M42" s="145"/>
      <c r="N42" s="5"/>
      <c r="O42" s="13"/>
      <c r="P42" s="13"/>
      <c r="Q42" s="14"/>
      <c r="S42" s="39"/>
      <c r="T42" s="39"/>
      <c r="U42" s="39"/>
      <c r="V42" s="39"/>
      <c r="W42" s="39"/>
      <c r="X42" s="39"/>
    </row>
    <row r="43" spans="1:24" ht="20.399999999999999" customHeight="1">
      <c r="A43" s="497"/>
      <c r="B43" s="470"/>
      <c r="C43" s="471"/>
      <c r="D43" s="471"/>
      <c r="E43" s="471"/>
      <c r="F43" s="471"/>
      <c r="G43" s="471"/>
      <c r="H43" s="472"/>
      <c r="I43" s="142"/>
      <c r="J43" s="497"/>
      <c r="K43" s="43"/>
      <c r="L43" s="18"/>
      <c r="M43" s="18"/>
      <c r="N43" s="5"/>
      <c r="O43" s="13"/>
      <c r="P43" s="13"/>
      <c r="Q43" s="23"/>
      <c r="S43" s="39"/>
      <c r="T43" s="39"/>
      <c r="U43" s="39"/>
      <c r="V43" s="39"/>
      <c r="W43" s="39"/>
      <c r="X43" s="39"/>
    </row>
    <row r="44" spans="1:24" ht="20.399999999999999" customHeight="1">
      <c r="A44" s="497"/>
      <c r="B44" s="461"/>
      <c r="C44" s="462"/>
      <c r="D44" s="462"/>
      <c r="E44" s="462"/>
      <c r="F44" s="462"/>
      <c r="G44" s="462"/>
      <c r="H44" s="463"/>
      <c r="I44" s="143"/>
      <c r="J44" s="497"/>
      <c r="K44" s="40"/>
      <c r="Q44" s="23"/>
      <c r="S44" s="39"/>
      <c r="T44" s="39"/>
      <c r="U44" s="39"/>
      <c r="V44" s="39"/>
      <c r="W44" s="39"/>
      <c r="X44" s="39"/>
    </row>
    <row r="45" spans="1:24" ht="20.399999999999999" customHeight="1">
      <c r="A45" s="497"/>
      <c r="B45" s="461"/>
      <c r="C45" s="462"/>
      <c r="D45" s="462"/>
      <c r="E45" s="462"/>
      <c r="F45" s="462"/>
      <c r="G45" s="462"/>
      <c r="H45" s="463"/>
      <c r="I45" s="143"/>
      <c r="J45" s="497"/>
      <c r="K45" s="44"/>
      <c r="L45" s="13"/>
      <c r="M45" s="13"/>
      <c r="N45" s="13"/>
      <c r="O45" s="13"/>
      <c r="P45" s="13"/>
      <c r="Q45" s="14"/>
      <c r="S45" s="39"/>
      <c r="T45" s="39"/>
      <c r="U45" s="39"/>
      <c r="V45" s="39"/>
      <c r="W45" s="39"/>
      <c r="X45" s="39"/>
    </row>
    <row r="46" spans="1:24" ht="20.399999999999999" customHeight="1" thickBot="1">
      <c r="A46" s="498"/>
      <c r="B46" s="464"/>
      <c r="C46" s="465"/>
      <c r="D46" s="465"/>
      <c r="E46" s="465"/>
      <c r="F46" s="465"/>
      <c r="G46" s="465"/>
      <c r="H46" s="466"/>
      <c r="I46" s="144"/>
      <c r="J46" s="498"/>
      <c r="K46" s="45"/>
      <c r="L46" s="15"/>
      <c r="M46" s="15"/>
      <c r="N46" s="15"/>
      <c r="O46" s="15"/>
      <c r="P46" s="15"/>
      <c r="Q46" s="16"/>
      <c r="S46" s="39"/>
      <c r="T46" s="39"/>
      <c r="U46" s="39"/>
      <c r="V46" s="39"/>
      <c r="W46" s="39"/>
      <c r="X46" s="39"/>
    </row>
    <row r="47" spans="1:24">
      <c r="S47" s="39"/>
      <c r="T47" s="39"/>
      <c r="U47" s="39"/>
      <c r="V47" s="39"/>
      <c r="W47" s="39"/>
      <c r="X47" s="39"/>
    </row>
    <row r="48" spans="1:24">
      <c r="S48" s="39"/>
      <c r="T48" s="39"/>
      <c r="U48" s="39"/>
      <c r="V48" s="39"/>
      <c r="W48" s="39"/>
      <c r="X48" s="39"/>
    </row>
    <row r="49" spans="19:24">
      <c r="S49" s="39"/>
      <c r="T49" s="39"/>
      <c r="U49" s="39"/>
      <c r="V49" s="39"/>
      <c r="W49" s="39"/>
      <c r="X49" s="39"/>
    </row>
    <row r="50" spans="19:24">
      <c r="S50" s="39"/>
      <c r="T50" s="39"/>
      <c r="U50" s="39"/>
      <c r="V50" s="39"/>
      <c r="W50" s="39"/>
      <c r="X50" s="39"/>
    </row>
  </sheetData>
  <mergeCells count="56">
    <mergeCell ref="B5:C5"/>
    <mergeCell ref="D13:I13"/>
    <mergeCell ref="D14:I14"/>
    <mergeCell ref="D15:I15"/>
    <mergeCell ref="D10:I10"/>
    <mergeCell ref="D11:I11"/>
    <mergeCell ref="D12:I12"/>
    <mergeCell ref="B3:C3"/>
    <mergeCell ref="A1:B1"/>
    <mergeCell ref="F2:G4"/>
    <mergeCell ref="D1:I1"/>
    <mergeCell ref="B2:C2"/>
    <mergeCell ref="B4:C4"/>
    <mergeCell ref="A2:A46"/>
    <mergeCell ref="B6:C6"/>
    <mergeCell ref="F6:I6"/>
    <mergeCell ref="D8:I8"/>
    <mergeCell ref="D9:I9"/>
    <mergeCell ref="D26:I26"/>
    <mergeCell ref="D27:I27"/>
    <mergeCell ref="D16:I16"/>
    <mergeCell ref="D22:I22"/>
    <mergeCell ref="B7:I7"/>
    <mergeCell ref="O3:Q3"/>
    <mergeCell ref="K13:Q13"/>
    <mergeCell ref="M1:Q1"/>
    <mergeCell ref="J2:J46"/>
    <mergeCell ref="D17:I17"/>
    <mergeCell ref="D18:I18"/>
    <mergeCell ref="D19:I19"/>
    <mergeCell ref="D20:I20"/>
    <mergeCell ref="J1:K1"/>
    <mergeCell ref="K3:N3"/>
    <mergeCell ref="D21:I21"/>
    <mergeCell ref="D23:I23"/>
    <mergeCell ref="D24:I24"/>
    <mergeCell ref="D25:I25"/>
    <mergeCell ref="B28:I28"/>
    <mergeCell ref="B29:H29"/>
    <mergeCell ref="B30:H30"/>
    <mergeCell ref="B31:H31"/>
    <mergeCell ref="B32:H32"/>
    <mergeCell ref="B33:H33"/>
    <mergeCell ref="B34:H34"/>
    <mergeCell ref="B35:H35"/>
    <mergeCell ref="B36:H36"/>
    <mergeCell ref="B37:H37"/>
    <mergeCell ref="B43:H43"/>
    <mergeCell ref="B44:H44"/>
    <mergeCell ref="B45:H45"/>
    <mergeCell ref="B46:H46"/>
    <mergeCell ref="B38:H38"/>
    <mergeCell ref="B39:H39"/>
    <mergeCell ref="B40:H40"/>
    <mergeCell ref="B41:H41"/>
    <mergeCell ref="B42:H4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  <pageSetUpPr fitToPage="1"/>
  </sheetPr>
  <dimension ref="A1:AA47"/>
  <sheetViews>
    <sheetView zoomScale="70" zoomScaleNormal="70" workbookViewId="0">
      <selection activeCell="D13" sqref="D13:I13"/>
    </sheetView>
  </sheetViews>
  <sheetFormatPr baseColWidth="10" defaultRowHeight="14.4"/>
  <cols>
    <col min="9" max="9" width="17.6640625" customWidth="1"/>
    <col min="15" max="17" width="21.21875" customWidth="1"/>
  </cols>
  <sheetData>
    <row r="1" spans="1:27" ht="39.6" customHeight="1" thickBot="1">
      <c r="A1" s="538" t="s">
        <v>0</v>
      </c>
      <c r="B1" s="540"/>
      <c r="C1" s="117" t="s">
        <v>24</v>
      </c>
      <c r="D1" s="541" t="str">
        <f>'Themes Séquences I2D'!E5</f>
        <v>La Chaine d'Information</v>
      </c>
      <c r="E1" s="542"/>
      <c r="F1" s="542"/>
      <c r="G1" s="542"/>
      <c r="H1" s="542"/>
      <c r="I1" s="543"/>
      <c r="J1" s="538" t="s">
        <v>0</v>
      </c>
      <c r="K1" s="539"/>
      <c r="L1" s="118" t="s">
        <v>24</v>
      </c>
      <c r="M1" s="541" t="str">
        <f>D1</f>
        <v>La Chaine d'Information</v>
      </c>
      <c r="N1" s="542"/>
      <c r="O1" s="542"/>
      <c r="P1" s="542"/>
      <c r="Q1" s="543"/>
    </row>
    <row r="2" spans="1:27" ht="20.399999999999999" customHeight="1" thickBot="1">
      <c r="A2" s="536" t="s">
        <v>54</v>
      </c>
      <c r="B2" s="518" t="s">
        <v>1</v>
      </c>
      <c r="C2" s="519"/>
      <c r="D2" s="31">
        <f>'Themes Séquences I2D'!B5</f>
        <v>2</v>
      </c>
      <c r="E2" s="135" t="s">
        <v>102</v>
      </c>
      <c r="F2" s="514" t="s">
        <v>7</v>
      </c>
      <c r="G2" s="515"/>
      <c r="H2" s="33" t="s">
        <v>2</v>
      </c>
      <c r="I2" s="53"/>
      <c r="J2" s="536" t="s">
        <v>53</v>
      </c>
      <c r="K2" s="56"/>
      <c r="L2" s="57"/>
      <c r="M2" s="57"/>
      <c r="N2" s="57"/>
      <c r="O2" s="57"/>
      <c r="P2" s="57"/>
      <c r="Q2" s="58"/>
    </row>
    <row r="3" spans="1:27" ht="20.399999999999999" customHeight="1" thickBot="1">
      <c r="A3" s="536"/>
      <c r="B3" s="511" t="s">
        <v>3</v>
      </c>
      <c r="C3" s="512"/>
      <c r="D3" s="151">
        <f>D2*9</f>
        <v>18</v>
      </c>
      <c r="E3" s="136" t="s">
        <v>103</v>
      </c>
      <c r="F3" s="516"/>
      <c r="G3" s="517"/>
      <c r="H3" s="34" t="s">
        <v>4</v>
      </c>
      <c r="I3" s="54"/>
      <c r="J3" s="536"/>
      <c r="K3" s="533" t="s">
        <v>34</v>
      </c>
      <c r="L3" s="534"/>
      <c r="M3" s="534"/>
      <c r="N3" s="535"/>
      <c r="O3" s="533" t="s">
        <v>219</v>
      </c>
      <c r="P3" s="534"/>
      <c r="Q3" s="535"/>
    </row>
    <row r="4" spans="1:27" ht="20.399999999999999" customHeight="1">
      <c r="A4" s="536"/>
      <c r="B4" s="520" t="s">
        <v>107</v>
      </c>
      <c r="C4" s="521"/>
      <c r="D4" s="32"/>
      <c r="E4" s="137" t="s">
        <v>104</v>
      </c>
      <c r="F4" s="516"/>
      <c r="G4" s="517"/>
      <c r="H4" s="34" t="s">
        <v>36</v>
      </c>
      <c r="I4" s="54"/>
      <c r="J4" s="536"/>
      <c r="K4" s="41" t="s">
        <v>35</v>
      </c>
      <c r="N4" s="23"/>
      <c r="Q4" s="23"/>
    </row>
    <row r="5" spans="1:27" ht="20.399999999999999" customHeight="1">
      <c r="A5" s="536"/>
      <c r="B5" s="520" t="s">
        <v>108</v>
      </c>
      <c r="C5" s="521"/>
      <c r="D5" s="32"/>
      <c r="E5" s="137" t="s">
        <v>105</v>
      </c>
      <c r="F5" s="50"/>
      <c r="G5" s="50"/>
      <c r="H5" s="51"/>
      <c r="I5" s="52"/>
      <c r="J5" s="536"/>
      <c r="K5" s="41"/>
      <c r="N5" s="23"/>
      <c r="Q5" s="23"/>
    </row>
    <row r="6" spans="1:27" ht="20.399999999999999" customHeight="1" thickBot="1">
      <c r="A6" s="536"/>
      <c r="B6" s="522" t="s">
        <v>33</v>
      </c>
      <c r="C6" s="523"/>
      <c r="D6" s="32"/>
      <c r="E6" s="138" t="s">
        <v>106</v>
      </c>
      <c r="F6" s="524"/>
      <c r="G6" s="524"/>
      <c r="H6" s="524"/>
      <c r="I6" s="525"/>
      <c r="J6" s="536"/>
      <c r="K6" s="40"/>
      <c r="N6" s="23"/>
      <c r="Q6" s="23"/>
    </row>
    <row r="7" spans="1:27" ht="20.399999999999999" customHeight="1" thickBot="1">
      <c r="A7" s="536"/>
      <c r="B7" s="530" t="s">
        <v>5</v>
      </c>
      <c r="C7" s="531"/>
      <c r="D7" s="531"/>
      <c r="E7" s="531"/>
      <c r="F7" s="531"/>
      <c r="G7" s="531"/>
      <c r="H7" s="531"/>
      <c r="I7" s="532"/>
      <c r="J7" s="536"/>
      <c r="K7" s="40"/>
      <c r="N7" s="23"/>
      <c r="Q7" s="23"/>
      <c r="T7" s="39"/>
      <c r="U7" s="39"/>
      <c r="V7" s="39"/>
      <c r="W7" s="39"/>
      <c r="X7" s="39"/>
      <c r="Y7" s="39"/>
      <c r="Z7" s="39"/>
      <c r="AA7" s="39"/>
    </row>
    <row r="8" spans="1:27" ht="26.4" customHeight="1">
      <c r="A8" s="536"/>
      <c r="B8" s="106" t="s">
        <v>17</v>
      </c>
      <c r="C8" s="109"/>
      <c r="D8" s="526" t="s">
        <v>75</v>
      </c>
      <c r="E8" s="526"/>
      <c r="F8" s="526"/>
      <c r="G8" s="526"/>
      <c r="H8" s="526"/>
      <c r="I8" s="527"/>
      <c r="J8" s="536"/>
      <c r="K8" s="40"/>
      <c r="N8" s="23"/>
      <c r="Q8" s="23"/>
    </row>
    <row r="9" spans="1:27" ht="26.4" customHeight="1">
      <c r="A9" s="536"/>
      <c r="B9" s="107" t="s">
        <v>18</v>
      </c>
      <c r="C9" s="110"/>
      <c r="D9" s="501" t="s">
        <v>96</v>
      </c>
      <c r="E9" s="501"/>
      <c r="F9" s="501"/>
      <c r="G9" s="501"/>
      <c r="H9" s="501"/>
      <c r="I9" s="502"/>
      <c r="J9" s="536"/>
      <c r="K9" s="40"/>
      <c r="N9" s="23"/>
      <c r="Q9" s="23"/>
    </row>
    <row r="10" spans="1:27" ht="26.4" customHeight="1" thickBot="1">
      <c r="A10" s="536"/>
      <c r="B10" s="112" t="s">
        <v>65</v>
      </c>
      <c r="C10" s="113"/>
      <c r="D10" s="499" t="s">
        <v>95</v>
      </c>
      <c r="E10" s="499"/>
      <c r="F10" s="499"/>
      <c r="G10" s="499"/>
      <c r="H10" s="499"/>
      <c r="I10" s="500"/>
      <c r="J10" s="536"/>
      <c r="K10" s="40"/>
      <c r="N10" s="23"/>
      <c r="O10" s="408" t="s">
        <v>220</v>
      </c>
      <c r="P10" s="409" t="s">
        <v>221</v>
      </c>
      <c r="Q10" s="410" t="s">
        <v>222</v>
      </c>
    </row>
    <row r="11" spans="1:27" ht="26.4" customHeight="1">
      <c r="A11" s="536"/>
      <c r="B11" s="107" t="s">
        <v>14</v>
      </c>
      <c r="C11" s="110" t="s">
        <v>38</v>
      </c>
      <c r="D11" s="501" t="s">
        <v>78</v>
      </c>
      <c r="E11" s="501"/>
      <c r="F11" s="501"/>
      <c r="G11" s="501"/>
      <c r="H11" s="501"/>
      <c r="I11" s="502"/>
      <c r="J11" s="536"/>
      <c r="K11" s="40"/>
      <c r="N11" s="23"/>
      <c r="O11" s="411"/>
      <c r="Q11" s="23"/>
    </row>
    <row r="12" spans="1:27" ht="26.4" customHeight="1" thickBot="1">
      <c r="A12" s="536"/>
      <c r="B12" s="107" t="s">
        <v>19</v>
      </c>
      <c r="C12" s="110" t="s">
        <v>38</v>
      </c>
      <c r="D12" s="501" t="s">
        <v>79</v>
      </c>
      <c r="E12" s="501"/>
      <c r="F12" s="501"/>
      <c r="G12" s="501"/>
      <c r="H12" s="501"/>
      <c r="I12" s="502"/>
      <c r="J12" s="536"/>
      <c r="K12" s="24"/>
      <c r="L12" s="25"/>
      <c r="M12" s="25"/>
      <c r="N12" s="26"/>
      <c r="O12" s="25"/>
      <c r="P12" s="25"/>
      <c r="Q12" s="26"/>
    </row>
    <row r="13" spans="1:27" ht="26.4" customHeight="1" thickBot="1">
      <c r="A13" s="536"/>
      <c r="B13" s="107" t="s">
        <v>66</v>
      </c>
      <c r="C13" s="110"/>
      <c r="D13" s="501" t="s">
        <v>80</v>
      </c>
      <c r="E13" s="501"/>
      <c r="F13" s="501"/>
      <c r="G13" s="501"/>
      <c r="H13" s="501"/>
      <c r="I13" s="502"/>
      <c r="J13" s="536"/>
      <c r="K13" s="533" t="s">
        <v>37</v>
      </c>
      <c r="L13" s="534"/>
      <c r="M13" s="534"/>
      <c r="N13" s="534"/>
      <c r="O13" s="534"/>
      <c r="P13" s="534"/>
      <c r="Q13" s="535"/>
    </row>
    <row r="14" spans="1:27" ht="26.4" customHeight="1" thickBot="1">
      <c r="A14" s="536"/>
      <c r="B14" s="112" t="s">
        <v>67</v>
      </c>
      <c r="C14" s="113" t="s">
        <v>38</v>
      </c>
      <c r="D14" s="499" t="s">
        <v>81</v>
      </c>
      <c r="E14" s="499"/>
      <c r="F14" s="499"/>
      <c r="G14" s="499"/>
      <c r="H14" s="499"/>
      <c r="I14" s="500"/>
      <c r="J14" s="536"/>
      <c r="K14" s="47" t="s">
        <v>29</v>
      </c>
      <c r="L14" s="48" t="s">
        <v>31</v>
      </c>
      <c r="M14" s="48" t="s">
        <v>32</v>
      </c>
      <c r="N14" s="49"/>
      <c r="O14" s="49"/>
      <c r="P14" s="49"/>
      <c r="Q14" s="22"/>
    </row>
    <row r="15" spans="1:27" ht="26.4" customHeight="1">
      <c r="A15" s="536"/>
      <c r="B15" s="107" t="s">
        <v>20</v>
      </c>
      <c r="C15" s="110"/>
      <c r="D15" s="501" t="s">
        <v>16</v>
      </c>
      <c r="E15" s="501"/>
      <c r="F15" s="501"/>
      <c r="G15" s="501"/>
      <c r="H15" s="501"/>
      <c r="I15" s="502"/>
      <c r="J15" s="536"/>
      <c r="K15" s="42" t="s">
        <v>30</v>
      </c>
      <c r="L15" s="17" t="s">
        <v>30</v>
      </c>
      <c r="M15" s="17" t="s">
        <v>30</v>
      </c>
      <c r="N15" s="13"/>
      <c r="O15" s="13"/>
      <c r="P15" s="13"/>
      <c r="Q15" s="14"/>
    </row>
    <row r="16" spans="1:27" ht="26.4" customHeight="1">
      <c r="A16" s="536"/>
      <c r="B16" s="107" t="s">
        <v>21</v>
      </c>
      <c r="C16" s="110"/>
      <c r="D16" s="501" t="s">
        <v>82</v>
      </c>
      <c r="E16" s="501"/>
      <c r="F16" s="501"/>
      <c r="G16" s="501"/>
      <c r="H16" s="501"/>
      <c r="I16" s="502"/>
      <c r="J16" s="536"/>
      <c r="K16" s="156" t="s">
        <v>34</v>
      </c>
      <c r="L16" s="157">
        <v>0.5</v>
      </c>
      <c r="M16" s="157" t="s">
        <v>2</v>
      </c>
      <c r="O16" s="13"/>
      <c r="P16" s="13"/>
      <c r="Q16" s="14"/>
    </row>
    <row r="17" spans="1:22" ht="26.4" customHeight="1" thickBot="1">
      <c r="A17" s="536"/>
      <c r="B17" s="112" t="s">
        <v>22</v>
      </c>
      <c r="C17" s="113"/>
      <c r="D17" s="499" t="s">
        <v>83</v>
      </c>
      <c r="E17" s="499"/>
      <c r="F17" s="499"/>
      <c r="G17" s="499"/>
      <c r="H17" s="499"/>
      <c r="I17" s="500"/>
      <c r="J17" s="536"/>
      <c r="K17" s="84"/>
      <c r="L17" s="84"/>
      <c r="M17" s="84"/>
      <c r="O17" s="13"/>
      <c r="P17" s="13"/>
      <c r="Q17" s="14"/>
    </row>
    <row r="18" spans="1:22" ht="26.4" customHeight="1">
      <c r="A18" s="536"/>
      <c r="B18" s="107" t="s">
        <v>10</v>
      </c>
      <c r="C18" s="110"/>
      <c r="D18" s="501" t="s">
        <v>84</v>
      </c>
      <c r="E18" s="501"/>
      <c r="F18" s="501"/>
      <c r="G18" s="501"/>
      <c r="H18" s="501"/>
      <c r="I18" s="502"/>
      <c r="J18" s="536"/>
      <c r="K18" s="84"/>
      <c r="L18" s="84"/>
      <c r="M18" s="84"/>
      <c r="N18" s="85"/>
      <c r="O18" s="13"/>
      <c r="P18" s="13"/>
      <c r="Q18" s="14"/>
    </row>
    <row r="19" spans="1:22" ht="26.4" customHeight="1">
      <c r="A19" s="536"/>
      <c r="B19" s="107" t="s">
        <v>15</v>
      </c>
      <c r="C19" s="110"/>
      <c r="D19" s="501" t="s">
        <v>85</v>
      </c>
      <c r="E19" s="501"/>
      <c r="F19" s="501"/>
      <c r="G19" s="501"/>
      <c r="H19" s="501"/>
      <c r="I19" s="502"/>
      <c r="J19" s="536"/>
      <c r="K19" s="84"/>
      <c r="L19" s="84"/>
      <c r="M19" s="84"/>
      <c r="N19" s="5"/>
      <c r="O19" s="13"/>
      <c r="P19" s="13"/>
      <c r="Q19" s="14"/>
    </row>
    <row r="20" spans="1:22" ht="26.4" customHeight="1">
      <c r="A20" s="536"/>
      <c r="B20" s="107" t="s">
        <v>68</v>
      </c>
      <c r="C20" s="110"/>
      <c r="D20" s="501" t="s">
        <v>86</v>
      </c>
      <c r="E20" s="501"/>
      <c r="F20" s="501"/>
      <c r="G20" s="501"/>
      <c r="H20" s="501"/>
      <c r="I20" s="502"/>
      <c r="J20" s="536"/>
      <c r="K20" s="84"/>
      <c r="L20" s="84"/>
      <c r="M20" s="84"/>
      <c r="N20" s="85"/>
      <c r="O20" s="13"/>
      <c r="P20" s="13"/>
      <c r="Q20" s="14"/>
    </row>
    <row r="21" spans="1:22" ht="26.4" customHeight="1">
      <c r="A21" s="536"/>
      <c r="B21" s="107" t="s">
        <v>69</v>
      </c>
      <c r="C21" s="110"/>
      <c r="D21" s="501" t="s">
        <v>87</v>
      </c>
      <c r="E21" s="501"/>
      <c r="F21" s="501"/>
      <c r="G21" s="501"/>
      <c r="H21" s="501"/>
      <c r="I21" s="502"/>
      <c r="J21" s="536"/>
      <c r="K21" s="84"/>
      <c r="L21" s="84"/>
      <c r="M21" s="84"/>
      <c r="N21" s="85"/>
      <c r="O21" s="13"/>
      <c r="P21" s="13"/>
      <c r="Q21" s="14"/>
    </row>
    <row r="22" spans="1:22" ht="26.4" customHeight="1" thickBot="1">
      <c r="A22" s="536"/>
      <c r="B22" s="112" t="s">
        <v>70</v>
      </c>
      <c r="C22" s="113"/>
      <c r="D22" s="499" t="s">
        <v>88</v>
      </c>
      <c r="E22" s="499"/>
      <c r="F22" s="499"/>
      <c r="G22" s="499"/>
      <c r="H22" s="499"/>
      <c r="I22" s="500"/>
      <c r="J22" s="536"/>
      <c r="K22" s="84"/>
      <c r="L22" s="84"/>
      <c r="M22" s="84"/>
      <c r="N22" s="85"/>
      <c r="O22" s="13"/>
      <c r="P22" s="13"/>
      <c r="Q22" s="14"/>
    </row>
    <row r="23" spans="1:22" ht="26.4" customHeight="1">
      <c r="A23" s="536"/>
      <c r="B23" s="107" t="s">
        <v>11</v>
      </c>
      <c r="C23" s="110"/>
      <c r="D23" s="501" t="s">
        <v>89</v>
      </c>
      <c r="E23" s="501"/>
      <c r="F23" s="501"/>
      <c r="G23" s="501"/>
      <c r="H23" s="501"/>
      <c r="I23" s="502"/>
      <c r="J23" s="536"/>
      <c r="K23" s="84"/>
      <c r="L23" s="84"/>
      <c r="M23" s="84"/>
      <c r="N23" s="85"/>
      <c r="O23" s="13"/>
      <c r="P23" s="13"/>
      <c r="Q23" s="14"/>
    </row>
    <row r="24" spans="1:22" ht="26.4" customHeight="1">
      <c r="A24" s="536"/>
      <c r="B24" s="107" t="s">
        <v>12</v>
      </c>
      <c r="C24" s="110"/>
      <c r="D24" s="501" t="s">
        <v>90</v>
      </c>
      <c r="E24" s="501"/>
      <c r="F24" s="501"/>
      <c r="G24" s="501"/>
      <c r="H24" s="501"/>
      <c r="I24" s="502"/>
      <c r="J24" s="536"/>
      <c r="K24" s="84"/>
      <c r="L24" s="84"/>
      <c r="M24" s="84"/>
      <c r="N24" s="5"/>
      <c r="O24" s="13"/>
      <c r="P24" s="13"/>
      <c r="Q24" s="14"/>
    </row>
    <row r="25" spans="1:22" ht="26.4" customHeight="1">
      <c r="A25" s="536"/>
      <c r="B25" s="107" t="s">
        <v>13</v>
      </c>
      <c r="C25" s="110"/>
      <c r="D25" s="501" t="s">
        <v>91</v>
      </c>
      <c r="E25" s="501"/>
      <c r="F25" s="501"/>
      <c r="G25" s="501"/>
      <c r="H25" s="501"/>
      <c r="I25" s="502"/>
      <c r="J25" s="536"/>
      <c r="K25" s="146"/>
      <c r="L25" s="147"/>
      <c r="M25" s="147"/>
      <c r="N25" s="91"/>
      <c r="Q25" s="14"/>
    </row>
    <row r="26" spans="1:22" ht="26.4" customHeight="1" thickBot="1">
      <c r="A26" s="536"/>
      <c r="B26" s="112" t="s">
        <v>71</v>
      </c>
      <c r="C26" s="113"/>
      <c r="D26" s="499" t="s">
        <v>92</v>
      </c>
      <c r="E26" s="499"/>
      <c r="F26" s="499"/>
      <c r="G26" s="499"/>
      <c r="H26" s="499"/>
      <c r="I26" s="500"/>
      <c r="J26" s="536"/>
      <c r="K26" s="84"/>
      <c r="L26" s="84"/>
      <c r="M26" s="84"/>
      <c r="N26" s="5"/>
      <c r="O26" s="13"/>
      <c r="P26" s="13"/>
      <c r="Q26" s="14"/>
    </row>
    <row r="27" spans="1:22" ht="26.4" customHeight="1" thickBot="1">
      <c r="A27" s="536"/>
      <c r="B27" s="108" t="s">
        <v>72</v>
      </c>
      <c r="C27" s="111"/>
      <c r="D27" s="528" t="s">
        <v>93</v>
      </c>
      <c r="E27" s="528"/>
      <c r="F27" s="528"/>
      <c r="G27" s="528"/>
      <c r="H27" s="528"/>
      <c r="I27" s="529"/>
      <c r="J27" s="536"/>
      <c r="K27" s="84"/>
      <c r="L27" s="84"/>
      <c r="M27" s="84"/>
      <c r="N27" s="85"/>
      <c r="O27" s="13"/>
      <c r="P27" s="13"/>
      <c r="Q27" s="14"/>
    </row>
    <row r="28" spans="1:22" ht="20.399999999999999" customHeight="1" thickBot="1">
      <c r="A28" s="536"/>
      <c r="B28" s="530" t="s">
        <v>6</v>
      </c>
      <c r="C28" s="531"/>
      <c r="D28" s="531"/>
      <c r="E28" s="531"/>
      <c r="F28" s="531"/>
      <c r="G28" s="531"/>
      <c r="H28" s="532"/>
      <c r="I28" s="139" t="s">
        <v>110</v>
      </c>
      <c r="J28" s="536"/>
      <c r="K28" s="84"/>
      <c r="L28" s="84"/>
      <c r="M28" s="84"/>
      <c r="N28" s="85"/>
      <c r="O28" s="13"/>
      <c r="P28" s="13"/>
      <c r="Q28" s="14"/>
    </row>
    <row r="29" spans="1:22" ht="19.95" customHeight="1">
      <c r="A29" s="536"/>
      <c r="B29" s="508" t="s">
        <v>124</v>
      </c>
      <c r="C29" s="509"/>
      <c r="D29" s="509"/>
      <c r="E29" s="509"/>
      <c r="F29" s="509"/>
      <c r="G29" s="509"/>
      <c r="H29" s="510"/>
      <c r="I29" s="141">
        <v>25</v>
      </c>
      <c r="J29" s="536"/>
      <c r="K29" s="84"/>
      <c r="L29" s="84"/>
      <c r="M29" s="84"/>
      <c r="N29" s="85"/>
      <c r="O29" s="13"/>
      <c r="P29" s="13"/>
      <c r="Q29" s="14"/>
    </row>
    <row r="30" spans="1:22" ht="19.95" customHeight="1">
      <c r="A30" s="536"/>
      <c r="B30" s="482" t="s">
        <v>109</v>
      </c>
      <c r="C30" s="483"/>
      <c r="D30" s="483"/>
      <c r="E30" s="483"/>
      <c r="F30" s="483"/>
      <c r="G30" s="483"/>
      <c r="H30" s="484"/>
      <c r="I30" s="142">
        <v>25</v>
      </c>
      <c r="J30" s="536"/>
      <c r="K30" s="84"/>
      <c r="L30" s="84"/>
      <c r="M30" s="84"/>
      <c r="N30" s="85"/>
      <c r="O30" s="13"/>
      <c r="P30" s="13"/>
      <c r="Q30" s="14"/>
      <c r="S30" s="39"/>
      <c r="T30" s="39"/>
      <c r="U30" s="39"/>
      <c r="V30" s="39"/>
    </row>
    <row r="31" spans="1:22" ht="19.95" customHeight="1">
      <c r="A31" s="536"/>
      <c r="B31" s="485" t="s">
        <v>120</v>
      </c>
      <c r="C31" s="486"/>
      <c r="D31" s="486"/>
      <c r="E31" s="486"/>
      <c r="F31" s="486"/>
      <c r="G31" s="486"/>
      <c r="H31" s="487"/>
      <c r="I31" s="142"/>
      <c r="J31" s="536"/>
      <c r="K31" s="84"/>
      <c r="L31" s="84"/>
      <c r="M31" s="84"/>
      <c r="N31" s="5"/>
      <c r="O31" s="5"/>
      <c r="P31" s="13"/>
      <c r="Q31" s="14"/>
      <c r="S31" s="39"/>
      <c r="T31" s="39"/>
      <c r="U31" s="39"/>
      <c r="V31" s="39"/>
    </row>
    <row r="32" spans="1:22" ht="19.95" customHeight="1">
      <c r="A32" s="536"/>
      <c r="B32" s="485" t="s">
        <v>122</v>
      </c>
      <c r="C32" s="486"/>
      <c r="D32" s="486"/>
      <c r="E32" s="486"/>
      <c r="F32" s="486"/>
      <c r="G32" s="486"/>
      <c r="H32" s="487"/>
      <c r="I32" s="142"/>
      <c r="J32" s="536"/>
      <c r="K32" s="84"/>
      <c r="L32" s="84"/>
      <c r="M32" s="84"/>
      <c r="N32" s="5"/>
      <c r="O32" s="85"/>
      <c r="P32" s="13"/>
      <c r="Q32" s="14"/>
      <c r="S32" s="39"/>
      <c r="T32" s="39"/>
      <c r="U32" s="39"/>
      <c r="V32" s="39"/>
    </row>
    <row r="33" spans="1:22" ht="19.95" customHeight="1">
      <c r="A33" s="536"/>
      <c r="B33" s="488" t="s">
        <v>123</v>
      </c>
      <c r="C33" s="489"/>
      <c r="D33" s="489"/>
      <c r="E33" s="489"/>
      <c r="F33" s="489"/>
      <c r="G33" s="489"/>
      <c r="H33" s="490"/>
      <c r="I33" s="142"/>
      <c r="J33" s="536"/>
      <c r="K33" s="84"/>
      <c r="L33" s="84"/>
      <c r="M33" s="84"/>
      <c r="N33" s="19"/>
      <c r="Q33" s="23"/>
      <c r="S33" s="39"/>
      <c r="T33" s="39"/>
      <c r="U33" s="39"/>
      <c r="V33" s="39"/>
    </row>
    <row r="34" spans="1:22" ht="19.95" customHeight="1">
      <c r="A34" s="536"/>
      <c r="B34" s="485" t="s">
        <v>118</v>
      </c>
      <c r="C34" s="486"/>
      <c r="D34" s="486"/>
      <c r="E34" s="486"/>
      <c r="F34" s="486"/>
      <c r="G34" s="486"/>
      <c r="H34" s="487"/>
      <c r="I34" s="142"/>
      <c r="J34" s="536"/>
      <c r="K34" s="84"/>
      <c r="L34" s="84"/>
      <c r="M34" s="84"/>
      <c r="N34" s="19"/>
      <c r="O34" s="13"/>
      <c r="P34" s="13"/>
      <c r="Q34" s="14"/>
      <c r="S34" s="39"/>
      <c r="T34" s="39"/>
      <c r="U34" s="39"/>
      <c r="V34" s="39"/>
    </row>
    <row r="35" spans="1:22" ht="19.95" customHeight="1">
      <c r="A35" s="536"/>
      <c r="B35" s="473" t="s">
        <v>121</v>
      </c>
      <c r="C35" s="474"/>
      <c r="D35" s="474"/>
      <c r="E35" s="474"/>
      <c r="F35" s="474"/>
      <c r="G35" s="474"/>
      <c r="H35" s="475"/>
      <c r="I35" s="143"/>
      <c r="J35" s="536"/>
      <c r="N35" s="5"/>
      <c r="O35" s="13"/>
      <c r="P35" s="13"/>
      <c r="Q35" s="14"/>
      <c r="S35" s="39"/>
      <c r="T35" s="39"/>
      <c r="U35" s="39"/>
      <c r="V35" s="39"/>
    </row>
    <row r="36" spans="1:22" ht="19.95" customHeight="1">
      <c r="A36" s="536"/>
      <c r="B36" s="476"/>
      <c r="C36" s="477"/>
      <c r="D36" s="477"/>
      <c r="E36" s="477"/>
      <c r="F36" s="477"/>
      <c r="G36" s="477"/>
      <c r="H36" s="478"/>
      <c r="I36" s="142"/>
      <c r="J36" s="536"/>
      <c r="N36" s="5"/>
      <c r="O36" s="13"/>
      <c r="P36" s="13"/>
      <c r="Q36" s="14"/>
      <c r="S36" s="39"/>
      <c r="T36" s="39"/>
      <c r="U36" s="39"/>
      <c r="V36" s="39"/>
    </row>
    <row r="37" spans="1:22" ht="19.95" customHeight="1">
      <c r="A37" s="536"/>
      <c r="B37" s="479"/>
      <c r="C37" s="480"/>
      <c r="D37" s="480"/>
      <c r="E37" s="480"/>
      <c r="F37" s="480"/>
      <c r="G37" s="480"/>
      <c r="H37" s="481"/>
      <c r="I37" s="142"/>
      <c r="J37" s="536"/>
      <c r="N37" s="5"/>
      <c r="O37" s="13"/>
      <c r="P37" s="13"/>
      <c r="Q37" s="23"/>
      <c r="S37" s="39"/>
      <c r="T37" s="39"/>
      <c r="U37" s="39"/>
      <c r="V37" s="39"/>
    </row>
    <row r="38" spans="1:22" ht="19.95" customHeight="1">
      <c r="A38" s="536"/>
      <c r="B38" s="467"/>
      <c r="C38" s="468"/>
      <c r="D38" s="468"/>
      <c r="E38" s="468"/>
      <c r="F38" s="468"/>
      <c r="G38" s="468"/>
      <c r="H38" s="469"/>
      <c r="I38" s="142"/>
      <c r="J38" s="536"/>
      <c r="N38" s="19"/>
      <c r="O38" s="13"/>
      <c r="P38" s="13"/>
      <c r="Q38" s="14"/>
      <c r="S38" s="39"/>
      <c r="T38" s="39"/>
      <c r="U38" s="39"/>
      <c r="V38" s="39"/>
    </row>
    <row r="39" spans="1:22" ht="19.95" customHeight="1">
      <c r="A39" s="536"/>
      <c r="B39" s="467"/>
      <c r="C39" s="468"/>
      <c r="D39" s="468"/>
      <c r="E39" s="468"/>
      <c r="F39" s="468"/>
      <c r="G39" s="468"/>
      <c r="H39" s="469"/>
      <c r="I39" s="142"/>
      <c r="J39" s="536"/>
      <c r="K39" s="43"/>
      <c r="L39" s="18"/>
      <c r="M39" s="18"/>
      <c r="N39" s="5"/>
      <c r="O39" s="13"/>
      <c r="P39" s="13"/>
      <c r="Q39" s="14"/>
      <c r="S39" s="39"/>
      <c r="T39" s="39"/>
      <c r="U39" s="39"/>
      <c r="V39" s="39"/>
    </row>
    <row r="40" spans="1:22" ht="19.95" customHeight="1">
      <c r="A40" s="536"/>
      <c r="B40" s="470"/>
      <c r="C40" s="471"/>
      <c r="D40" s="471"/>
      <c r="E40" s="471"/>
      <c r="F40" s="471"/>
      <c r="G40" s="471"/>
      <c r="H40" s="472"/>
      <c r="I40" s="142"/>
      <c r="J40" s="536"/>
      <c r="K40" s="43"/>
      <c r="L40" s="18"/>
      <c r="M40" s="18"/>
      <c r="N40" s="5"/>
      <c r="O40" s="13"/>
      <c r="P40" s="13"/>
      <c r="Q40" s="23"/>
      <c r="S40" s="39"/>
      <c r="T40" s="39"/>
      <c r="U40" s="39"/>
      <c r="V40" s="39"/>
    </row>
    <row r="41" spans="1:22" ht="19.95" customHeight="1">
      <c r="A41" s="536"/>
      <c r="B41" s="470"/>
      <c r="C41" s="471"/>
      <c r="D41" s="471"/>
      <c r="E41" s="471"/>
      <c r="F41" s="471"/>
      <c r="G41" s="471"/>
      <c r="H41" s="472"/>
      <c r="I41" s="142"/>
      <c r="J41" s="536"/>
      <c r="K41" s="40"/>
      <c r="Q41" s="23"/>
      <c r="S41" s="39"/>
      <c r="T41" s="39"/>
      <c r="U41" s="39"/>
      <c r="V41" s="39"/>
    </row>
    <row r="42" spans="1:22" ht="19.95" customHeight="1">
      <c r="A42" s="536"/>
      <c r="B42" s="470"/>
      <c r="C42" s="471"/>
      <c r="D42" s="471"/>
      <c r="E42" s="471"/>
      <c r="F42" s="471"/>
      <c r="G42" s="471"/>
      <c r="H42" s="472"/>
      <c r="I42" s="142"/>
      <c r="J42" s="536"/>
      <c r="K42" s="44"/>
      <c r="L42" s="13"/>
      <c r="M42" s="13"/>
      <c r="N42" s="13"/>
      <c r="O42" s="13"/>
      <c r="P42" s="13"/>
      <c r="Q42" s="14"/>
      <c r="S42" s="39"/>
      <c r="T42" s="39"/>
      <c r="U42" s="39"/>
      <c r="V42" s="39"/>
    </row>
    <row r="43" spans="1:22" ht="19.95" customHeight="1">
      <c r="A43" s="536"/>
      <c r="B43" s="470"/>
      <c r="C43" s="471"/>
      <c r="D43" s="471"/>
      <c r="E43" s="471"/>
      <c r="F43" s="471"/>
      <c r="G43" s="471"/>
      <c r="H43" s="472"/>
      <c r="I43" s="142"/>
      <c r="J43" s="536"/>
      <c r="K43" s="44"/>
      <c r="L43" s="13"/>
      <c r="M43" s="13"/>
      <c r="N43" s="13"/>
      <c r="O43" s="13"/>
      <c r="P43" s="13"/>
      <c r="Q43" s="14"/>
      <c r="S43" s="39"/>
      <c r="T43" s="39"/>
      <c r="U43" s="39"/>
      <c r="V43" s="39"/>
    </row>
    <row r="44" spans="1:22" ht="19.95" customHeight="1">
      <c r="A44" s="536"/>
      <c r="B44" s="461"/>
      <c r="C44" s="462"/>
      <c r="D44" s="462"/>
      <c r="E44" s="462"/>
      <c r="F44" s="462"/>
      <c r="G44" s="462"/>
      <c r="H44" s="463"/>
      <c r="I44" s="143"/>
      <c r="J44" s="536"/>
      <c r="K44" s="44"/>
      <c r="L44" s="13"/>
      <c r="M44" s="13"/>
      <c r="N44" s="13"/>
      <c r="O44" s="13"/>
      <c r="P44" s="13"/>
      <c r="Q44" s="14"/>
      <c r="S44" s="39"/>
      <c r="T44" s="39"/>
      <c r="U44" s="39"/>
      <c r="V44" s="39"/>
    </row>
    <row r="45" spans="1:22" ht="19.95" customHeight="1">
      <c r="A45" s="536"/>
      <c r="B45" s="461"/>
      <c r="C45" s="462"/>
      <c r="D45" s="462"/>
      <c r="E45" s="462"/>
      <c r="F45" s="462"/>
      <c r="G45" s="462"/>
      <c r="H45" s="463"/>
      <c r="I45" s="143"/>
      <c r="J45" s="536"/>
      <c r="K45" s="44"/>
      <c r="L45" s="13"/>
      <c r="M45" s="13"/>
      <c r="N45" s="13"/>
      <c r="O45" s="13"/>
      <c r="P45" s="13"/>
      <c r="Q45" s="14"/>
      <c r="S45" s="39"/>
      <c r="T45" s="39"/>
      <c r="U45" s="39"/>
      <c r="V45" s="39"/>
    </row>
    <row r="46" spans="1:22" ht="19.95" customHeight="1" thickBot="1">
      <c r="A46" s="537"/>
      <c r="B46" s="464"/>
      <c r="C46" s="465"/>
      <c r="D46" s="465"/>
      <c r="E46" s="465"/>
      <c r="F46" s="465"/>
      <c r="G46" s="465"/>
      <c r="H46" s="466"/>
      <c r="I46" s="144"/>
      <c r="J46" s="537"/>
      <c r="K46" s="45"/>
      <c r="L46" s="15"/>
      <c r="M46" s="15"/>
      <c r="N46" s="15"/>
      <c r="O46" s="15"/>
      <c r="P46" s="15"/>
      <c r="Q46" s="16"/>
      <c r="S46" s="39"/>
      <c r="T46" s="39"/>
      <c r="U46" s="39"/>
      <c r="V46" s="39"/>
    </row>
    <row r="47" spans="1:22">
      <c r="S47" s="39"/>
      <c r="T47" s="39"/>
      <c r="U47" s="39"/>
      <c r="V47" s="39"/>
    </row>
  </sheetData>
  <mergeCells count="56">
    <mergeCell ref="D1:I1"/>
    <mergeCell ref="D8:I8"/>
    <mergeCell ref="D9:I9"/>
    <mergeCell ref="B7:I7"/>
    <mergeCell ref="B5:C5"/>
    <mergeCell ref="J1:K1"/>
    <mergeCell ref="A1:B1"/>
    <mergeCell ref="D14:I14"/>
    <mergeCell ref="A2:A46"/>
    <mergeCell ref="B2:C2"/>
    <mergeCell ref="F2:G4"/>
    <mergeCell ref="B3:C3"/>
    <mergeCell ref="B4:C4"/>
    <mergeCell ref="B6:C6"/>
    <mergeCell ref="F6:I6"/>
    <mergeCell ref="D19:I19"/>
    <mergeCell ref="D20:I20"/>
    <mergeCell ref="D10:I10"/>
    <mergeCell ref="D11:I11"/>
    <mergeCell ref="K3:N3"/>
    <mergeCell ref="M1:Q1"/>
    <mergeCell ref="O3:Q3"/>
    <mergeCell ref="J2:J46"/>
    <mergeCell ref="K13:Q13"/>
    <mergeCell ref="D18:I18"/>
    <mergeCell ref="D21:I21"/>
    <mergeCell ref="D22:I22"/>
    <mergeCell ref="D23:I23"/>
    <mergeCell ref="D12:I12"/>
    <mergeCell ref="D13:I13"/>
    <mergeCell ref="D15:I15"/>
    <mergeCell ref="D16:I16"/>
    <mergeCell ref="D17:I17"/>
    <mergeCell ref="B34:H34"/>
    <mergeCell ref="B35:H35"/>
    <mergeCell ref="B36:H36"/>
    <mergeCell ref="B37:H37"/>
    <mergeCell ref="B38:H38"/>
    <mergeCell ref="B29:H29"/>
    <mergeCell ref="B30:H30"/>
    <mergeCell ref="B31:H31"/>
    <mergeCell ref="B32:H32"/>
    <mergeCell ref="B33:H33"/>
    <mergeCell ref="D24:I24"/>
    <mergeCell ref="D25:I25"/>
    <mergeCell ref="D26:I26"/>
    <mergeCell ref="D27:I27"/>
    <mergeCell ref="B28:H28"/>
    <mergeCell ref="B39:H39"/>
    <mergeCell ref="B40:H40"/>
    <mergeCell ref="B41:H41"/>
    <mergeCell ref="B42:H42"/>
    <mergeCell ref="B46:H46"/>
    <mergeCell ref="B43:H43"/>
    <mergeCell ref="B44:H44"/>
    <mergeCell ref="B45:H4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171BC"/>
    <pageSetUpPr fitToPage="1"/>
  </sheetPr>
  <dimension ref="A1:AA54"/>
  <sheetViews>
    <sheetView zoomScale="70" zoomScaleNormal="70" workbookViewId="0">
      <selection activeCell="D20" sqref="D20:I20"/>
    </sheetView>
  </sheetViews>
  <sheetFormatPr baseColWidth="10" defaultRowHeight="14.4"/>
  <cols>
    <col min="9" max="9" width="17.6640625" customWidth="1"/>
    <col min="11" max="11" width="11.5546875" customWidth="1"/>
    <col min="13" max="13" width="11.5546875" customWidth="1"/>
    <col min="15" max="17" width="21.21875" customWidth="1"/>
  </cols>
  <sheetData>
    <row r="1" spans="1:27" ht="39" customHeight="1" thickBot="1">
      <c r="A1" s="556" t="s">
        <v>0</v>
      </c>
      <c r="B1" s="557"/>
      <c r="C1" s="116" t="s">
        <v>9</v>
      </c>
      <c r="D1" s="558" t="str">
        <f>'Themes Séquences I2D'!E6</f>
        <v>La Chaine de Puissance</v>
      </c>
      <c r="E1" s="559"/>
      <c r="F1" s="559"/>
      <c r="G1" s="559"/>
      <c r="H1" s="559"/>
      <c r="I1" s="560"/>
      <c r="J1" s="556" t="s">
        <v>0</v>
      </c>
      <c r="K1" s="557"/>
      <c r="L1" s="116" t="s">
        <v>9</v>
      </c>
      <c r="M1" s="558" t="str">
        <f>D1</f>
        <v>La Chaine de Puissance</v>
      </c>
      <c r="N1" s="559"/>
      <c r="O1" s="559"/>
      <c r="P1" s="559"/>
      <c r="Q1" s="560"/>
    </row>
    <row r="2" spans="1:27" ht="20.399999999999999" customHeight="1" thickBot="1">
      <c r="A2" s="564" t="s">
        <v>54</v>
      </c>
      <c r="B2" s="518" t="s">
        <v>1</v>
      </c>
      <c r="C2" s="519"/>
      <c r="D2" s="31">
        <f>'Themes Séquences I2D'!B6</f>
        <v>3</v>
      </c>
      <c r="E2" s="135" t="s">
        <v>102</v>
      </c>
      <c r="F2" s="514" t="s">
        <v>7</v>
      </c>
      <c r="G2" s="515"/>
      <c r="H2" s="33" t="s">
        <v>2</v>
      </c>
      <c r="I2" s="53"/>
      <c r="J2" s="564" t="s">
        <v>53</v>
      </c>
      <c r="K2" s="561"/>
      <c r="L2" s="562"/>
      <c r="M2" s="562"/>
      <c r="N2" s="563"/>
      <c r="O2" s="561"/>
      <c r="P2" s="562"/>
      <c r="Q2" s="563"/>
    </row>
    <row r="3" spans="1:27" ht="20.399999999999999" customHeight="1" thickBot="1">
      <c r="A3" s="564"/>
      <c r="B3" s="511" t="s">
        <v>3</v>
      </c>
      <c r="C3" s="512"/>
      <c r="D3" s="151">
        <f>D2*9</f>
        <v>27</v>
      </c>
      <c r="E3" s="136" t="s">
        <v>103</v>
      </c>
      <c r="F3" s="516"/>
      <c r="G3" s="517"/>
      <c r="H3" s="34" t="s">
        <v>4</v>
      </c>
      <c r="I3" s="54"/>
      <c r="J3" s="564"/>
      <c r="K3" s="553" t="s">
        <v>34</v>
      </c>
      <c r="L3" s="554"/>
      <c r="M3" s="554"/>
      <c r="N3" s="555"/>
      <c r="O3" s="553" t="s">
        <v>219</v>
      </c>
      <c r="P3" s="554"/>
      <c r="Q3" s="555"/>
    </row>
    <row r="4" spans="1:27" ht="20.399999999999999" customHeight="1" thickBot="1">
      <c r="A4" s="564"/>
      <c r="B4" s="520" t="s">
        <v>107</v>
      </c>
      <c r="C4" s="521"/>
      <c r="D4" s="32"/>
      <c r="E4" s="137" t="s">
        <v>104</v>
      </c>
      <c r="F4" s="516"/>
      <c r="G4" s="517"/>
      <c r="H4" s="35" t="s">
        <v>36</v>
      </c>
      <c r="I4" s="55"/>
      <c r="J4" s="564"/>
      <c r="K4" s="27" t="s">
        <v>35</v>
      </c>
      <c r="N4" s="23"/>
      <c r="Q4" s="23"/>
    </row>
    <row r="5" spans="1:27" ht="20.399999999999999" customHeight="1">
      <c r="A5" s="564"/>
      <c r="B5" s="520" t="s">
        <v>108</v>
      </c>
      <c r="C5" s="521"/>
      <c r="D5" s="32"/>
      <c r="E5" s="137" t="s">
        <v>105</v>
      </c>
      <c r="F5" s="36"/>
      <c r="G5" s="36"/>
      <c r="H5" s="37"/>
      <c r="I5" s="38"/>
      <c r="J5" s="564"/>
      <c r="K5" s="27"/>
      <c r="N5" s="23"/>
      <c r="Q5" s="23"/>
    </row>
    <row r="6" spans="1:27" ht="20.399999999999999" customHeight="1" thickBot="1">
      <c r="A6" s="564"/>
      <c r="B6" s="522" t="s">
        <v>33</v>
      </c>
      <c r="C6" s="523"/>
      <c r="D6" s="32"/>
      <c r="E6" s="138" t="s">
        <v>106</v>
      </c>
      <c r="F6" s="524"/>
      <c r="G6" s="524"/>
      <c r="H6" s="524"/>
      <c r="I6" s="525"/>
      <c r="J6" s="564"/>
      <c r="N6" s="23"/>
      <c r="Q6" s="23"/>
    </row>
    <row r="7" spans="1:27" ht="20.399999999999999" customHeight="1" thickBot="1">
      <c r="A7" s="564"/>
      <c r="B7" s="569" t="s">
        <v>5</v>
      </c>
      <c r="C7" s="570"/>
      <c r="D7" s="570"/>
      <c r="E7" s="570"/>
      <c r="F7" s="570"/>
      <c r="G7" s="570"/>
      <c r="H7" s="570"/>
      <c r="I7" s="571"/>
      <c r="J7" s="564"/>
      <c r="N7" s="23"/>
      <c r="Q7" s="23"/>
    </row>
    <row r="8" spans="1:27" ht="26.4" customHeight="1">
      <c r="A8" s="564"/>
      <c r="B8" s="106" t="s">
        <v>17</v>
      </c>
      <c r="C8" s="109"/>
      <c r="D8" s="526" t="s">
        <v>75</v>
      </c>
      <c r="E8" s="526"/>
      <c r="F8" s="526"/>
      <c r="G8" s="526"/>
      <c r="H8" s="526"/>
      <c r="I8" s="527"/>
      <c r="J8" s="564"/>
      <c r="N8" s="23"/>
      <c r="Q8" s="23"/>
    </row>
    <row r="9" spans="1:27" ht="26.4" customHeight="1">
      <c r="A9" s="564"/>
      <c r="B9" s="107" t="s">
        <v>18</v>
      </c>
      <c r="C9" s="110"/>
      <c r="D9" s="501" t="s">
        <v>96</v>
      </c>
      <c r="E9" s="501"/>
      <c r="F9" s="501"/>
      <c r="G9" s="501"/>
      <c r="H9" s="501"/>
      <c r="I9" s="502"/>
      <c r="J9" s="564"/>
      <c r="K9" s="19"/>
      <c r="N9" s="23"/>
      <c r="Q9" s="23"/>
      <c r="T9" s="30"/>
      <c r="U9" s="501"/>
      <c r="V9" s="501"/>
      <c r="W9" s="501"/>
      <c r="X9" s="501"/>
      <c r="Y9" s="501"/>
      <c r="Z9" s="501"/>
      <c r="AA9" s="501"/>
    </row>
    <row r="10" spans="1:27" ht="26.4" customHeight="1" thickBot="1">
      <c r="A10" s="564"/>
      <c r="B10" s="112" t="s">
        <v>65</v>
      </c>
      <c r="C10" s="113"/>
      <c r="D10" s="499" t="s">
        <v>95</v>
      </c>
      <c r="E10" s="499"/>
      <c r="F10" s="499"/>
      <c r="G10" s="499"/>
      <c r="H10" s="499"/>
      <c r="I10" s="500"/>
      <c r="J10" s="564"/>
      <c r="N10" s="23"/>
      <c r="O10" s="408" t="s">
        <v>220</v>
      </c>
      <c r="P10" s="409" t="s">
        <v>221</v>
      </c>
      <c r="Q10" s="410" t="s">
        <v>222</v>
      </c>
      <c r="T10" s="30"/>
      <c r="U10" s="501"/>
      <c r="V10" s="501"/>
      <c r="W10" s="501"/>
      <c r="X10" s="501"/>
      <c r="Y10" s="501"/>
      <c r="Z10" s="501"/>
      <c r="AA10" s="501"/>
    </row>
    <row r="11" spans="1:27" ht="26.4" customHeight="1">
      <c r="A11" s="564"/>
      <c r="B11" s="107" t="s">
        <v>14</v>
      </c>
      <c r="C11" s="110" t="s">
        <v>38</v>
      </c>
      <c r="D11" s="501" t="s">
        <v>78</v>
      </c>
      <c r="E11" s="501"/>
      <c r="F11" s="501"/>
      <c r="G11" s="501"/>
      <c r="H11" s="501"/>
      <c r="I11" s="502"/>
      <c r="J11" s="564"/>
      <c r="N11" s="23"/>
      <c r="O11" s="411"/>
      <c r="Q11" s="23"/>
      <c r="T11" s="30"/>
      <c r="U11" s="501"/>
      <c r="V11" s="501"/>
      <c r="W11" s="501"/>
      <c r="X11" s="501"/>
      <c r="Y11" s="501"/>
      <c r="Z11" s="501"/>
      <c r="AA11" s="501"/>
    </row>
    <row r="12" spans="1:27" ht="26.4" customHeight="1" thickBot="1">
      <c r="A12" s="564"/>
      <c r="B12" s="107" t="s">
        <v>19</v>
      </c>
      <c r="C12" s="110" t="s">
        <v>38</v>
      </c>
      <c r="D12" s="501" t="s">
        <v>79</v>
      </c>
      <c r="E12" s="501"/>
      <c r="F12" s="501"/>
      <c r="G12" s="501"/>
      <c r="H12" s="501"/>
      <c r="I12" s="502"/>
      <c r="J12" s="564"/>
      <c r="K12" s="24"/>
      <c r="L12" s="25"/>
      <c r="M12" s="25"/>
      <c r="N12" s="26"/>
      <c r="O12" s="25"/>
      <c r="P12" s="25"/>
      <c r="Q12" s="26"/>
      <c r="T12" s="30"/>
      <c r="U12" s="501"/>
      <c r="V12" s="501"/>
      <c r="W12" s="501"/>
      <c r="X12" s="501"/>
      <c r="Y12" s="501"/>
      <c r="Z12" s="501"/>
      <c r="AA12" s="501"/>
    </row>
    <row r="13" spans="1:27" ht="26.4" customHeight="1" thickBot="1">
      <c r="A13" s="564"/>
      <c r="B13" s="107" t="s">
        <v>66</v>
      </c>
      <c r="C13" s="110"/>
      <c r="D13" s="501" t="s">
        <v>80</v>
      </c>
      <c r="E13" s="501"/>
      <c r="F13" s="501"/>
      <c r="G13" s="501"/>
      <c r="H13" s="501"/>
      <c r="I13" s="502"/>
      <c r="J13" s="564"/>
      <c r="K13" s="553" t="s">
        <v>37</v>
      </c>
      <c r="L13" s="554"/>
      <c r="M13" s="554"/>
      <c r="N13" s="554"/>
      <c r="O13" s="554"/>
      <c r="P13" s="554"/>
      <c r="Q13" s="555"/>
      <c r="T13" s="30"/>
      <c r="U13" s="501"/>
      <c r="V13" s="501"/>
      <c r="W13" s="501"/>
      <c r="X13" s="501"/>
      <c r="Y13" s="501"/>
      <c r="Z13" s="501"/>
      <c r="AA13" s="501"/>
    </row>
    <row r="14" spans="1:27" ht="26.4" customHeight="1" thickBot="1">
      <c r="A14" s="564"/>
      <c r="B14" s="112" t="s">
        <v>67</v>
      </c>
      <c r="C14" s="113" t="s">
        <v>38</v>
      </c>
      <c r="D14" s="499" t="s">
        <v>81</v>
      </c>
      <c r="E14" s="499"/>
      <c r="F14" s="499"/>
      <c r="G14" s="499"/>
      <c r="H14" s="499"/>
      <c r="I14" s="500"/>
      <c r="J14" s="564"/>
      <c r="K14" s="47" t="s">
        <v>29</v>
      </c>
      <c r="L14" s="48" t="s">
        <v>31</v>
      </c>
      <c r="M14" s="48" t="s">
        <v>32</v>
      </c>
      <c r="Q14" s="23"/>
      <c r="T14" s="30"/>
      <c r="U14" s="501"/>
      <c r="V14" s="501"/>
      <c r="W14" s="501"/>
      <c r="X14" s="501"/>
      <c r="Y14" s="501"/>
      <c r="Z14" s="501"/>
      <c r="AA14" s="501"/>
    </row>
    <row r="15" spans="1:27" ht="26.4" customHeight="1">
      <c r="A15" s="564"/>
      <c r="B15" s="107" t="s">
        <v>20</v>
      </c>
      <c r="C15" s="110"/>
      <c r="D15" s="501" t="s">
        <v>16</v>
      </c>
      <c r="E15" s="501"/>
      <c r="F15" s="501"/>
      <c r="G15" s="501"/>
      <c r="H15" s="501"/>
      <c r="I15" s="502"/>
      <c r="J15" s="564"/>
      <c r="K15" s="42" t="s">
        <v>30</v>
      </c>
      <c r="L15" s="17" t="s">
        <v>30</v>
      </c>
      <c r="M15" s="17" t="s">
        <v>30</v>
      </c>
      <c r="N15" s="13"/>
      <c r="O15" s="13"/>
      <c r="P15" s="13"/>
      <c r="Q15" s="14"/>
      <c r="T15" s="30"/>
      <c r="U15" s="501"/>
      <c r="V15" s="501"/>
      <c r="W15" s="501"/>
      <c r="X15" s="501"/>
      <c r="Y15" s="501"/>
      <c r="Z15" s="501"/>
      <c r="AA15" s="501"/>
    </row>
    <row r="16" spans="1:27" ht="26.4" customHeight="1">
      <c r="A16" s="564"/>
      <c r="B16" s="107" t="s">
        <v>21</v>
      </c>
      <c r="C16" s="110"/>
      <c r="D16" s="501" t="s">
        <v>82</v>
      </c>
      <c r="E16" s="501"/>
      <c r="F16" s="501"/>
      <c r="G16" s="501"/>
      <c r="H16" s="501"/>
      <c r="I16" s="502"/>
      <c r="J16" s="564"/>
      <c r="K16" s="156" t="s">
        <v>34</v>
      </c>
      <c r="L16" s="157">
        <v>0.5</v>
      </c>
      <c r="M16" s="157" t="s">
        <v>2</v>
      </c>
      <c r="P16" s="13"/>
      <c r="Q16" s="14"/>
      <c r="T16" s="30"/>
      <c r="U16" s="501"/>
      <c r="V16" s="501"/>
      <c r="W16" s="501"/>
      <c r="X16" s="501"/>
      <c r="Y16" s="501"/>
      <c r="Z16" s="501"/>
      <c r="AA16" s="501"/>
    </row>
    <row r="17" spans="1:17" ht="26.4" customHeight="1" thickBot="1">
      <c r="A17" s="564"/>
      <c r="B17" s="112" t="s">
        <v>22</v>
      </c>
      <c r="C17" s="113"/>
      <c r="D17" s="499" t="s">
        <v>83</v>
      </c>
      <c r="E17" s="499"/>
      <c r="F17" s="499"/>
      <c r="G17" s="499"/>
      <c r="H17" s="499"/>
      <c r="I17" s="500"/>
      <c r="J17" s="564"/>
      <c r="K17" s="84"/>
      <c r="L17" s="84"/>
      <c r="M17" s="84"/>
      <c r="N17" s="5"/>
      <c r="P17" s="13"/>
      <c r="Q17" s="14"/>
    </row>
    <row r="18" spans="1:17" ht="26.4" customHeight="1">
      <c r="A18" s="564"/>
      <c r="B18" s="107" t="s">
        <v>10</v>
      </c>
      <c r="C18" s="110"/>
      <c r="D18" s="501" t="s">
        <v>84</v>
      </c>
      <c r="E18" s="501"/>
      <c r="F18" s="501"/>
      <c r="G18" s="501"/>
      <c r="H18" s="501"/>
      <c r="I18" s="502"/>
      <c r="J18" s="564"/>
      <c r="K18" s="84"/>
      <c r="L18" s="84"/>
      <c r="M18" s="84"/>
      <c r="N18" s="5"/>
      <c r="P18" s="13"/>
      <c r="Q18" s="14"/>
    </row>
    <row r="19" spans="1:17" ht="26.4" customHeight="1">
      <c r="A19" s="564"/>
      <c r="B19" s="107" t="s">
        <v>15</v>
      </c>
      <c r="C19" s="110"/>
      <c r="D19" s="501" t="s">
        <v>85</v>
      </c>
      <c r="E19" s="501"/>
      <c r="F19" s="501"/>
      <c r="G19" s="501"/>
      <c r="H19" s="501"/>
      <c r="I19" s="502"/>
      <c r="J19" s="564"/>
      <c r="K19" s="84"/>
      <c r="L19" s="84"/>
      <c r="M19" s="84"/>
      <c r="N19" s="5"/>
      <c r="P19" s="13"/>
      <c r="Q19" s="14"/>
    </row>
    <row r="20" spans="1:17" ht="26.4" customHeight="1">
      <c r="A20" s="564"/>
      <c r="B20" s="107" t="s">
        <v>68</v>
      </c>
      <c r="C20" s="110"/>
      <c r="D20" s="501" t="s">
        <v>86</v>
      </c>
      <c r="E20" s="501"/>
      <c r="F20" s="501"/>
      <c r="G20" s="501"/>
      <c r="H20" s="501"/>
      <c r="I20" s="502"/>
      <c r="J20" s="564"/>
      <c r="K20" s="84"/>
      <c r="L20" s="84"/>
      <c r="M20" s="84"/>
      <c r="N20" s="5"/>
      <c r="P20" s="13"/>
      <c r="Q20" s="14"/>
    </row>
    <row r="21" spans="1:17" ht="26.4" customHeight="1">
      <c r="A21" s="564"/>
      <c r="B21" s="107" t="s">
        <v>69</v>
      </c>
      <c r="C21" s="110"/>
      <c r="D21" s="501" t="s">
        <v>87</v>
      </c>
      <c r="E21" s="501"/>
      <c r="F21" s="501"/>
      <c r="G21" s="501"/>
      <c r="H21" s="501"/>
      <c r="I21" s="502"/>
      <c r="J21" s="564"/>
      <c r="K21" s="146"/>
      <c r="L21" s="147"/>
      <c r="M21" s="147"/>
      <c r="N21" s="91"/>
      <c r="P21" s="13"/>
      <c r="Q21" s="14"/>
    </row>
    <row r="22" spans="1:17" ht="26.4" customHeight="1" thickBot="1">
      <c r="A22" s="564"/>
      <c r="B22" s="112" t="s">
        <v>70</v>
      </c>
      <c r="C22" s="113"/>
      <c r="D22" s="499" t="s">
        <v>88</v>
      </c>
      <c r="E22" s="499"/>
      <c r="F22" s="499"/>
      <c r="G22" s="499"/>
      <c r="H22" s="499"/>
      <c r="I22" s="500"/>
      <c r="J22" s="564"/>
      <c r="K22" s="84"/>
      <c r="L22" s="84"/>
      <c r="M22" s="84"/>
      <c r="N22" s="5"/>
      <c r="Q22" s="14"/>
    </row>
    <row r="23" spans="1:17" ht="26.4" customHeight="1">
      <c r="A23" s="564"/>
      <c r="B23" s="107" t="s">
        <v>11</v>
      </c>
      <c r="C23" s="110"/>
      <c r="D23" s="501" t="s">
        <v>89</v>
      </c>
      <c r="E23" s="501"/>
      <c r="F23" s="501"/>
      <c r="G23" s="501"/>
      <c r="H23" s="501"/>
      <c r="I23" s="502"/>
      <c r="J23" s="564"/>
      <c r="K23" s="84"/>
      <c r="L23" s="84"/>
      <c r="M23" s="84"/>
      <c r="N23" s="5"/>
      <c r="Q23" s="14"/>
    </row>
    <row r="24" spans="1:17" ht="26.4" customHeight="1">
      <c r="A24" s="564"/>
      <c r="B24" s="107" t="s">
        <v>12</v>
      </c>
      <c r="C24" s="110"/>
      <c r="D24" s="501" t="s">
        <v>90</v>
      </c>
      <c r="E24" s="501"/>
      <c r="F24" s="501"/>
      <c r="G24" s="501"/>
      <c r="H24" s="501"/>
      <c r="I24" s="502"/>
      <c r="J24" s="564"/>
      <c r="K24" s="84"/>
      <c r="L24" s="84"/>
      <c r="M24" s="84"/>
      <c r="N24" s="5"/>
      <c r="Q24" s="14"/>
    </row>
    <row r="25" spans="1:17" ht="26.4" customHeight="1">
      <c r="A25" s="564"/>
      <c r="B25" s="107" t="s">
        <v>13</v>
      </c>
      <c r="C25" s="110"/>
      <c r="D25" s="501" t="s">
        <v>91</v>
      </c>
      <c r="E25" s="501"/>
      <c r="F25" s="501"/>
      <c r="G25" s="501"/>
      <c r="H25" s="501"/>
      <c r="I25" s="502"/>
      <c r="J25" s="564"/>
      <c r="K25" s="84"/>
      <c r="L25" s="84"/>
      <c r="M25" s="84"/>
      <c r="N25" s="5"/>
      <c r="Q25" s="14"/>
    </row>
    <row r="26" spans="1:17" ht="26.4" customHeight="1" thickBot="1">
      <c r="A26" s="564"/>
      <c r="B26" s="112" t="s">
        <v>71</v>
      </c>
      <c r="C26" s="113"/>
      <c r="D26" s="499" t="s">
        <v>92</v>
      </c>
      <c r="E26" s="499"/>
      <c r="F26" s="499"/>
      <c r="G26" s="499"/>
      <c r="H26" s="499"/>
      <c r="I26" s="500"/>
      <c r="J26" s="564"/>
      <c r="K26" s="84"/>
      <c r="L26" s="84"/>
      <c r="M26" s="84"/>
      <c r="N26" s="5"/>
      <c r="P26" s="13"/>
      <c r="Q26" s="14"/>
    </row>
    <row r="27" spans="1:17" ht="26.4" customHeight="1" thickBot="1">
      <c r="A27" s="564"/>
      <c r="B27" s="108" t="s">
        <v>72</v>
      </c>
      <c r="C27" s="111"/>
      <c r="D27" s="528" t="s">
        <v>93</v>
      </c>
      <c r="E27" s="528"/>
      <c r="F27" s="528"/>
      <c r="G27" s="528"/>
      <c r="H27" s="528"/>
      <c r="I27" s="529"/>
      <c r="J27" s="564"/>
      <c r="K27" s="84"/>
      <c r="L27" s="84"/>
      <c r="M27" s="84"/>
      <c r="N27" s="5"/>
      <c r="P27" s="13"/>
      <c r="Q27" s="14"/>
    </row>
    <row r="28" spans="1:17" ht="20.399999999999999" customHeight="1" thickBot="1">
      <c r="A28" s="564"/>
      <c r="B28" s="566" t="s">
        <v>6</v>
      </c>
      <c r="C28" s="567"/>
      <c r="D28" s="567"/>
      <c r="E28" s="567"/>
      <c r="F28" s="567"/>
      <c r="G28" s="567"/>
      <c r="H28" s="568"/>
      <c r="I28" s="140" t="s">
        <v>110</v>
      </c>
      <c r="J28" s="564"/>
      <c r="K28" s="84"/>
      <c r="L28" s="84"/>
      <c r="M28" s="84"/>
      <c r="N28" s="5"/>
      <c r="P28" s="13"/>
      <c r="Q28" s="14"/>
    </row>
    <row r="29" spans="1:17" ht="19.95" customHeight="1">
      <c r="A29" s="564"/>
      <c r="B29" s="508" t="s">
        <v>125</v>
      </c>
      <c r="C29" s="509"/>
      <c r="D29" s="509"/>
      <c r="E29" s="509"/>
      <c r="F29" s="509"/>
      <c r="G29" s="509"/>
      <c r="H29" s="510"/>
      <c r="I29" s="141">
        <v>23</v>
      </c>
      <c r="J29" s="564"/>
      <c r="K29" s="84"/>
      <c r="L29" s="84"/>
      <c r="M29" s="84"/>
      <c r="N29" s="19"/>
      <c r="P29" s="13"/>
      <c r="Q29" s="14"/>
    </row>
    <row r="30" spans="1:17" ht="19.95" customHeight="1">
      <c r="A30" s="564"/>
      <c r="B30" s="479" t="s">
        <v>111</v>
      </c>
      <c r="C30" s="480"/>
      <c r="D30" s="480"/>
      <c r="E30" s="480"/>
      <c r="F30" s="480"/>
      <c r="G30" s="480"/>
      <c r="H30" s="481"/>
      <c r="I30" s="142">
        <v>23</v>
      </c>
      <c r="J30" s="564"/>
      <c r="K30" s="84"/>
      <c r="L30" s="84"/>
      <c r="M30" s="84"/>
      <c r="P30" s="13"/>
      <c r="Q30" s="14"/>
    </row>
    <row r="31" spans="1:17" ht="19.95" customHeight="1">
      <c r="A31" s="564"/>
      <c r="B31" s="467" t="s">
        <v>116</v>
      </c>
      <c r="C31" s="468"/>
      <c r="D31" s="468"/>
      <c r="E31" s="468"/>
      <c r="F31" s="468"/>
      <c r="G31" s="468"/>
      <c r="H31" s="469"/>
      <c r="I31" s="142">
        <v>23</v>
      </c>
      <c r="J31" s="564"/>
      <c r="K31" s="84"/>
      <c r="L31" s="84"/>
      <c r="M31" s="84"/>
      <c r="P31" s="13"/>
      <c r="Q31" s="14"/>
    </row>
    <row r="32" spans="1:17" ht="19.95" customHeight="1">
      <c r="A32" s="564"/>
      <c r="B32" s="467" t="s">
        <v>117</v>
      </c>
      <c r="C32" s="468"/>
      <c r="D32" s="468"/>
      <c r="E32" s="468"/>
      <c r="F32" s="468"/>
      <c r="G32" s="468"/>
      <c r="H32" s="469"/>
      <c r="I32" s="142">
        <v>23</v>
      </c>
      <c r="J32" s="564"/>
      <c r="K32" s="84"/>
      <c r="L32" s="84"/>
      <c r="M32" s="84"/>
      <c r="P32" s="13"/>
      <c r="Q32" s="14"/>
    </row>
    <row r="33" spans="1:23" ht="19.95" customHeight="1">
      <c r="A33" s="564"/>
      <c r="B33" s="470" t="s">
        <v>112</v>
      </c>
      <c r="C33" s="471"/>
      <c r="D33" s="471"/>
      <c r="E33" s="471"/>
      <c r="F33" s="471"/>
      <c r="G33" s="471"/>
      <c r="H33" s="472"/>
      <c r="I33" s="142"/>
      <c r="J33" s="564"/>
      <c r="K33" s="84"/>
      <c r="L33" s="84"/>
      <c r="M33" s="84"/>
      <c r="Q33" s="23"/>
    </row>
    <row r="34" spans="1:23" ht="19.95" customHeight="1">
      <c r="A34" s="564"/>
      <c r="B34" s="470" t="s">
        <v>113</v>
      </c>
      <c r="C34" s="471"/>
      <c r="D34" s="471"/>
      <c r="E34" s="471"/>
      <c r="F34" s="471"/>
      <c r="G34" s="471"/>
      <c r="H34" s="472"/>
      <c r="I34" s="142"/>
      <c r="J34" s="564"/>
      <c r="K34" s="84"/>
      <c r="L34" s="84"/>
      <c r="M34" s="84"/>
      <c r="P34" s="13"/>
      <c r="Q34" s="14"/>
    </row>
    <row r="35" spans="1:23" ht="19.95" customHeight="1">
      <c r="A35" s="564"/>
      <c r="B35" s="470" t="s">
        <v>114</v>
      </c>
      <c r="C35" s="471"/>
      <c r="D35" s="471"/>
      <c r="E35" s="471"/>
      <c r="F35" s="471"/>
      <c r="G35" s="471"/>
      <c r="H35" s="472"/>
      <c r="I35" s="142"/>
      <c r="J35" s="564"/>
      <c r="K35" s="84"/>
      <c r="L35" s="84"/>
      <c r="M35" s="84"/>
      <c r="P35" s="13"/>
      <c r="Q35" s="14"/>
    </row>
    <row r="36" spans="1:23" ht="19.95" customHeight="1">
      <c r="A36" s="564"/>
      <c r="B36" s="470" t="s">
        <v>115</v>
      </c>
      <c r="C36" s="471"/>
      <c r="D36" s="471"/>
      <c r="E36" s="471"/>
      <c r="F36" s="471"/>
      <c r="G36" s="471"/>
      <c r="H36" s="472"/>
      <c r="I36" s="142"/>
      <c r="J36" s="564"/>
      <c r="K36" s="84"/>
      <c r="L36" s="84"/>
      <c r="M36" s="84"/>
      <c r="P36" s="13"/>
      <c r="Q36" s="14"/>
    </row>
    <row r="37" spans="1:23" ht="19.95" customHeight="1">
      <c r="A37" s="564"/>
      <c r="B37" s="461" t="s">
        <v>118</v>
      </c>
      <c r="C37" s="462"/>
      <c r="D37" s="462"/>
      <c r="E37" s="462"/>
      <c r="F37" s="462"/>
      <c r="G37" s="462"/>
      <c r="H37" s="463"/>
      <c r="I37" s="143">
        <v>23</v>
      </c>
      <c r="J37" s="564"/>
      <c r="K37" s="84"/>
      <c r="L37" s="84"/>
      <c r="M37" s="84"/>
      <c r="P37" s="13"/>
      <c r="Q37" s="23"/>
    </row>
    <row r="38" spans="1:23" ht="19.95" customHeight="1">
      <c r="A38" s="564"/>
      <c r="B38" s="461" t="s">
        <v>119</v>
      </c>
      <c r="C38" s="462"/>
      <c r="D38" s="462"/>
      <c r="E38" s="462"/>
      <c r="F38" s="462"/>
      <c r="G38" s="462"/>
      <c r="H38" s="463"/>
      <c r="I38" s="143">
        <v>23</v>
      </c>
      <c r="J38" s="564"/>
      <c r="K38" s="84"/>
      <c r="L38" s="84"/>
      <c r="M38" s="84"/>
      <c r="P38" s="13"/>
      <c r="Q38" s="14"/>
    </row>
    <row r="39" spans="1:23" ht="19.95" customHeight="1">
      <c r="A39" s="564"/>
      <c r="B39" s="544"/>
      <c r="C39" s="545"/>
      <c r="D39" s="545"/>
      <c r="E39" s="545"/>
      <c r="F39" s="545"/>
      <c r="G39" s="545"/>
      <c r="H39" s="546"/>
      <c r="I39" s="143"/>
      <c r="J39" s="564"/>
      <c r="K39" s="84"/>
      <c r="L39" s="84"/>
      <c r="M39" s="84"/>
      <c r="P39" s="13"/>
      <c r="Q39" s="14"/>
    </row>
    <row r="40" spans="1:23" ht="19.95" customHeight="1">
      <c r="A40" s="564"/>
      <c r="B40" s="547"/>
      <c r="C40" s="548"/>
      <c r="D40" s="548"/>
      <c r="E40" s="548"/>
      <c r="F40" s="548"/>
      <c r="G40" s="548"/>
      <c r="H40" s="549"/>
      <c r="I40" s="143"/>
      <c r="J40" s="564"/>
      <c r="K40" s="18"/>
      <c r="L40" s="18"/>
      <c r="M40" s="18"/>
      <c r="N40" s="5"/>
      <c r="O40" s="13"/>
      <c r="P40" s="13"/>
      <c r="Q40" s="23"/>
    </row>
    <row r="41" spans="1:23" ht="19.95" customHeight="1">
      <c r="A41" s="564"/>
      <c r="B41" s="547"/>
      <c r="C41" s="548"/>
      <c r="D41" s="548"/>
      <c r="E41" s="548"/>
      <c r="F41" s="548"/>
      <c r="G41" s="548"/>
      <c r="H41" s="549"/>
      <c r="I41" s="143"/>
      <c r="J41" s="564"/>
      <c r="K41" s="84"/>
      <c r="L41" s="84"/>
      <c r="M41" s="84"/>
      <c r="Q41" s="23"/>
    </row>
    <row r="42" spans="1:23" ht="19.95" customHeight="1">
      <c r="A42" s="564"/>
      <c r="B42" s="547"/>
      <c r="C42" s="548"/>
      <c r="D42" s="548"/>
      <c r="E42" s="548"/>
      <c r="F42" s="548"/>
      <c r="G42" s="548"/>
      <c r="H42" s="549"/>
      <c r="I42" s="143"/>
      <c r="J42" s="564"/>
      <c r="K42" s="84"/>
      <c r="L42" s="84"/>
      <c r="M42" s="84"/>
      <c r="Q42" s="23"/>
    </row>
    <row r="43" spans="1:23" ht="19.95" customHeight="1">
      <c r="A43" s="564"/>
      <c r="B43" s="547"/>
      <c r="C43" s="548"/>
      <c r="D43" s="548"/>
      <c r="E43" s="548"/>
      <c r="F43" s="548"/>
      <c r="G43" s="548"/>
      <c r="H43" s="549"/>
      <c r="I43" s="143"/>
      <c r="J43" s="564"/>
      <c r="K43" s="84"/>
      <c r="L43" s="84"/>
      <c r="M43" s="84"/>
      <c r="Q43" s="23"/>
    </row>
    <row r="44" spans="1:23" ht="19.95" customHeight="1">
      <c r="A44" s="564"/>
      <c r="B44" s="547"/>
      <c r="C44" s="548"/>
      <c r="D44" s="548"/>
      <c r="E44" s="548"/>
      <c r="F44" s="548"/>
      <c r="G44" s="548"/>
      <c r="H44" s="549"/>
      <c r="I44" s="143"/>
      <c r="J44" s="564"/>
      <c r="K44" s="84"/>
      <c r="L44" s="84"/>
      <c r="M44" s="84"/>
      <c r="Q44" s="23"/>
    </row>
    <row r="45" spans="1:23" ht="19.95" customHeight="1">
      <c r="A45" s="564"/>
      <c r="B45" s="547"/>
      <c r="C45" s="548"/>
      <c r="D45" s="548"/>
      <c r="E45" s="548"/>
      <c r="F45" s="548"/>
      <c r="G45" s="548"/>
      <c r="H45" s="549"/>
      <c r="I45" s="143"/>
      <c r="J45" s="564"/>
      <c r="K45" s="84"/>
      <c r="L45" s="84"/>
      <c r="M45" s="84"/>
      <c r="Q45" s="23"/>
    </row>
    <row r="46" spans="1:23" ht="20.399999999999999" customHeight="1" thickBot="1">
      <c r="A46" s="565"/>
      <c r="B46" s="550"/>
      <c r="C46" s="551"/>
      <c r="D46" s="551"/>
      <c r="E46" s="551"/>
      <c r="F46" s="551"/>
      <c r="G46" s="551"/>
      <c r="H46" s="552"/>
      <c r="I46" s="144"/>
      <c r="J46" s="565"/>
      <c r="K46" s="86"/>
      <c r="L46" s="86"/>
      <c r="M46" s="86"/>
      <c r="N46" s="15"/>
      <c r="O46" s="15"/>
      <c r="P46" s="15"/>
      <c r="Q46" s="16"/>
      <c r="W46" s="13"/>
    </row>
    <row r="47" spans="1:23" ht="13.2" customHeight="1">
      <c r="L47" s="29"/>
      <c r="W47" s="13"/>
    </row>
    <row r="49" spans="23:23">
      <c r="W49" s="13"/>
    </row>
    <row r="50" spans="23:23">
      <c r="W50" s="13"/>
    </row>
    <row r="51" spans="23:23">
      <c r="W51" s="13"/>
    </row>
    <row r="52" spans="23:23">
      <c r="W52" s="13"/>
    </row>
    <row r="53" spans="23:23">
      <c r="W53" s="13"/>
    </row>
    <row r="54" spans="23:23">
      <c r="W54" s="13"/>
    </row>
  </sheetData>
  <mergeCells count="66">
    <mergeCell ref="D27:I27"/>
    <mergeCell ref="U9:AA9"/>
    <mergeCell ref="U10:AA10"/>
    <mergeCell ref="U11:AA11"/>
    <mergeCell ref="U12:AA12"/>
    <mergeCell ref="U13:AA13"/>
    <mergeCell ref="K13:Q13"/>
    <mergeCell ref="D19:I19"/>
    <mergeCell ref="D20:I20"/>
    <mergeCell ref="D10:I10"/>
    <mergeCell ref="D11:I11"/>
    <mergeCell ref="D22:I22"/>
    <mergeCell ref="U14:AA14"/>
    <mergeCell ref="U15:AA15"/>
    <mergeCell ref="U16:AA16"/>
    <mergeCell ref="D21:I21"/>
    <mergeCell ref="B6:C6"/>
    <mergeCell ref="F6:I6"/>
    <mergeCell ref="B7:I7"/>
    <mergeCell ref="D17:I17"/>
    <mergeCell ref="D26:I26"/>
    <mergeCell ref="D8:I8"/>
    <mergeCell ref="D9:I9"/>
    <mergeCell ref="D12:I12"/>
    <mergeCell ref="D13:I13"/>
    <mergeCell ref="D14:I14"/>
    <mergeCell ref="D15:I15"/>
    <mergeCell ref="D18:I18"/>
    <mergeCell ref="D16:I16"/>
    <mergeCell ref="D23:I23"/>
    <mergeCell ref="D24:I24"/>
    <mergeCell ref="D25:I25"/>
    <mergeCell ref="O3:Q3"/>
    <mergeCell ref="B5:C5"/>
    <mergeCell ref="J1:K1"/>
    <mergeCell ref="M1:Q1"/>
    <mergeCell ref="K3:N3"/>
    <mergeCell ref="K2:N2"/>
    <mergeCell ref="A1:B1"/>
    <mergeCell ref="D1:I1"/>
    <mergeCell ref="O2:Q2"/>
    <mergeCell ref="A2:A46"/>
    <mergeCell ref="B2:C2"/>
    <mergeCell ref="F2:G4"/>
    <mergeCell ref="J2:J46"/>
    <mergeCell ref="B3:C3"/>
    <mergeCell ref="B4:C4"/>
    <mergeCell ref="B28:H28"/>
    <mergeCell ref="B30:H30"/>
    <mergeCell ref="B31:H31"/>
    <mergeCell ref="B32:H32"/>
    <mergeCell ref="B33:H33"/>
    <mergeCell ref="B29:H29"/>
    <mergeCell ref="B34:H34"/>
    <mergeCell ref="B35:H35"/>
    <mergeCell ref="B36:H36"/>
    <mergeCell ref="B37:H37"/>
    <mergeCell ref="B38:H38"/>
    <mergeCell ref="B39:H39"/>
    <mergeCell ref="B40:H40"/>
    <mergeCell ref="B41:H41"/>
    <mergeCell ref="B45:H45"/>
    <mergeCell ref="B46:H46"/>
    <mergeCell ref="B42:H42"/>
    <mergeCell ref="B43:H43"/>
    <mergeCell ref="B44:H44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  <pageSetUpPr fitToPage="1"/>
  </sheetPr>
  <dimension ref="A1:AA47"/>
  <sheetViews>
    <sheetView zoomScale="70" zoomScaleNormal="70" workbookViewId="0">
      <selection activeCell="O19" sqref="O19"/>
    </sheetView>
  </sheetViews>
  <sheetFormatPr baseColWidth="10" defaultRowHeight="14.4"/>
  <cols>
    <col min="9" max="9" width="17.6640625" customWidth="1"/>
    <col min="15" max="17" width="21.21875" customWidth="1"/>
  </cols>
  <sheetData>
    <row r="1" spans="1:27" ht="39" customHeight="1" thickBot="1">
      <c r="A1" s="572" t="s">
        <v>0</v>
      </c>
      <c r="B1" s="588"/>
      <c r="C1" s="59" t="s">
        <v>25</v>
      </c>
      <c r="D1" s="577" t="str">
        <f>'Themes Séquences I2D'!E7</f>
        <v>Etude des Structures</v>
      </c>
      <c r="E1" s="578"/>
      <c r="F1" s="578"/>
      <c r="G1" s="578"/>
      <c r="H1" s="578"/>
      <c r="I1" s="579"/>
      <c r="J1" s="572" t="s">
        <v>0</v>
      </c>
      <c r="K1" s="573"/>
      <c r="L1" s="60" t="s">
        <v>25</v>
      </c>
      <c r="M1" s="577" t="str">
        <f>D1</f>
        <v>Etude des Structures</v>
      </c>
      <c r="N1" s="578"/>
      <c r="O1" s="578"/>
      <c r="P1" s="578"/>
      <c r="Q1" s="579"/>
    </row>
    <row r="2" spans="1:27" ht="20.399999999999999" customHeight="1" thickBot="1">
      <c r="A2" s="580" t="s">
        <v>54</v>
      </c>
      <c r="B2" s="518" t="s">
        <v>1</v>
      </c>
      <c r="C2" s="519"/>
      <c r="D2" s="31">
        <f>'Themes Séquences I2D'!B7</f>
        <v>2</v>
      </c>
      <c r="E2" s="135" t="s">
        <v>102</v>
      </c>
      <c r="F2" s="514" t="s">
        <v>7</v>
      </c>
      <c r="G2" s="515"/>
      <c r="H2" s="33" t="s">
        <v>2</v>
      </c>
      <c r="I2" s="53"/>
      <c r="J2" s="580" t="s">
        <v>53</v>
      </c>
      <c r="K2" s="56"/>
      <c r="L2" s="57"/>
      <c r="M2" s="57"/>
      <c r="N2" s="57"/>
      <c r="O2" s="57"/>
      <c r="P2" s="57"/>
      <c r="Q2" s="58"/>
    </row>
    <row r="3" spans="1:27" ht="20.399999999999999" customHeight="1" thickBot="1">
      <c r="A3" s="580"/>
      <c r="B3" s="511" t="s">
        <v>3</v>
      </c>
      <c r="C3" s="512"/>
      <c r="D3" s="151">
        <f>D2*9</f>
        <v>18</v>
      </c>
      <c r="E3" s="136" t="s">
        <v>103</v>
      </c>
      <c r="F3" s="516"/>
      <c r="G3" s="517"/>
      <c r="H3" s="34" t="s">
        <v>4</v>
      </c>
      <c r="I3" s="54"/>
      <c r="J3" s="580"/>
      <c r="K3" s="574" t="s">
        <v>34</v>
      </c>
      <c r="L3" s="575"/>
      <c r="M3" s="575"/>
      <c r="N3" s="576"/>
      <c r="O3" s="574" t="s">
        <v>219</v>
      </c>
      <c r="P3" s="575"/>
      <c r="Q3" s="576"/>
    </row>
    <row r="4" spans="1:27" ht="20.399999999999999" customHeight="1">
      <c r="A4" s="580"/>
      <c r="B4" s="520" t="s">
        <v>107</v>
      </c>
      <c r="C4" s="521"/>
      <c r="D4" s="32"/>
      <c r="E4" s="137" t="s">
        <v>104</v>
      </c>
      <c r="F4" s="516"/>
      <c r="G4" s="517"/>
      <c r="H4" s="34" t="s">
        <v>36</v>
      </c>
      <c r="I4" s="54"/>
      <c r="J4" s="580"/>
      <c r="K4" s="41" t="s">
        <v>35</v>
      </c>
      <c r="N4" s="23"/>
      <c r="Q4" s="23"/>
    </row>
    <row r="5" spans="1:27" ht="20.399999999999999" customHeight="1">
      <c r="A5" s="580"/>
      <c r="B5" s="520" t="s">
        <v>108</v>
      </c>
      <c r="C5" s="521"/>
      <c r="D5" s="32"/>
      <c r="E5" s="137" t="s">
        <v>105</v>
      </c>
      <c r="F5" s="50"/>
      <c r="G5" s="50"/>
      <c r="H5" s="51"/>
      <c r="I5" s="52"/>
      <c r="J5" s="580"/>
      <c r="K5" s="41"/>
      <c r="N5" s="23"/>
      <c r="Q5" s="23"/>
      <c r="T5" s="39"/>
      <c r="U5" s="39"/>
      <c r="V5" s="39"/>
      <c r="W5" s="39"/>
      <c r="X5" s="39"/>
      <c r="Y5" s="39"/>
      <c r="Z5" s="39"/>
      <c r="AA5" s="39"/>
    </row>
    <row r="6" spans="1:27" ht="20.399999999999999" customHeight="1" thickBot="1">
      <c r="A6" s="580"/>
      <c r="B6" s="522" t="s">
        <v>33</v>
      </c>
      <c r="C6" s="523"/>
      <c r="D6" s="32"/>
      <c r="E6" s="138" t="s">
        <v>106</v>
      </c>
      <c r="F6" s="524"/>
      <c r="G6" s="524"/>
      <c r="H6" s="524"/>
      <c r="I6" s="525"/>
      <c r="J6" s="580"/>
      <c r="K6" s="40"/>
      <c r="N6" s="23"/>
      <c r="Q6" s="23"/>
    </row>
    <row r="7" spans="1:27" ht="20.399999999999999" customHeight="1" thickBot="1">
      <c r="A7" s="580"/>
      <c r="B7" s="582" t="s">
        <v>5</v>
      </c>
      <c r="C7" s="583"/>
      <c r="D7" s="583"/>
      <c r="E7" s="583"/>
      <c r="F7" s="583"/>
      <c r="G7" s="583"/>
      <c r="H7" s="583"/>
      <c r="I7" s="584"/>
      <c r="J7" s="580"/>
      <c r="K7" s="40"/>
      <c r="N7" s="23"/>
      <c r="Q7" s="23"/>
    </row>
    <row r="8" spans="1:27" ht="26.4" customHeight="1">
      <c r="A8" s="580"/>
      <c r="B8" s="106" t="s">
        <v>17</v>
      </c>
      <c r="C8" s="109" t="s">
        <v>38</v>
      </c>
      <c r="D8" s="526" t="s">
        <v>75</v>
      </c>
      <c r="E8" s="526"/>
      <c r="F8" s="526"/>
      <c r="G8" s="526"/>
      <c r="H8" s="526"/>
      <c r="I8" s="527"/>
      <c r="J8" s="580"/>
      <c r="K8" s="40"/>
      <c r="N8" s="23"/>
      <c r="Q8" s="23"/>
    </row>
    <row r="9" spans="1:27" ht="26.4" customHeight="1">
      <c r="A9" s="580"/>
      <c r="B9" s="107" t="s">
        <v>18</v>
      </c>
      <c r="C9" s="110" t="s">
        <v>38</v>
      </c>
      <c r="D9" s="501" t="s">
        <v>96</v>
      </c>
      <c r="E9" s="501"/>
      <c r="F9" s="501"/>
      <c r="G9" s="501"/>
      <c r="H9" s="501"/>
      <c r="I9" s="502"/>
      <c r="J9" s="580"/>
      <c r="K9" s="40"/>
      <c r="N9" s="23"/>
      <c r="Q9" s="23"/>
    </row>
    <row r="10" spans="1:27" ht="26.4" customHeight="1" thickBot="1">
      <c r="A10" s="580"/>
      <c r="B10" s="112" t="s">
        <v>65</v>
      </c>
      <c r="C10" s="113" t="s">
        <v>38</v>
      </c>
      <c r="D10" s="499" t="s">
        <v>95</v>
      </c>
      <c r="E10" s="499"/>
      <c r="F10" s="499"/>
      <c r="G10" s="499"/>
      <c r="H10" s="499"/>
      <c r="I10" s="500"/>
      <c r="J10" s="580"/>
      <c r="K10" s="40"/>
      <c r="N10" s="23"/>
      <c r="O10" s="408" t="s">
        <v>220</v>
      </c>
      <c r="P10" s="409" t="s">
        <v>221</v>
      </c>
      <c r="Q10" s="410" t="s">
        <v>222</v>
      </c>
    </row>
    <row r="11" spans="1:27" ht="26.4" customHeight="1">
      <c r="A11" s="580"/>
      <c r="B11" s="107" t="s">
        <v>14</v>
      </c>
      <c r="C11" s="110"/>
      <c r="D11" s="501" t="s">
        <v>78</v>
      </c>
      <c r="E11" s="501"/>
      <c r="F11" s="501"/>
      <c r="G11" s="501"/>
      <c r="H11" s="501"/>
      <c r="I11" s="502"/>
      <c r="J11" s="580"/>
      <c r="K11" s="40"/>
      <c r="N11" s="23"/>
      <c r="O11" s="411"/>
      <c r="Q11" s="23"/>
    </row>
    <row r="12" spans="1:27" ht="26.4" customHeight="1" thickBot="1">
      <c r="A12" s="580"/>
      <c r="B12" s="107" t="s">
        <v>19</v>
      </c>
      <c r="C12" s="110"/>
      <c r="D12" s="501" t="s">
        <v>79</v>
      </c>
      <c r="E12" s="501"/>
      <c r="F12" s="501"/>
      <c r="G12" s="501"/>
      <c r="H12" s="501"/>
      <c r="I12" s="502"/>
      <c r="J12" s="580"/>
      <c r="K12" s="24"/>
      <c r="L12" s="25"/>
      <c r="M12" s="25"/>
      <c r="N12" s="26"/>
      <c r="O12" s="25"/>
      <c r="P12" s="25"/>
      <c r="Q12" s="26"/>
    </row>
    <row r="13" spans="1:27" ht="26.4" customHeight="1" thickBot="1">
      <c r="A13" s="580"/>
      <c r="B13" s="107" t="s">
        <v>66</v>
      </c>
      <c r="C13" s="110"/>
      <c r="D13" s="501" t="s">
        <v>80</v>
      </c>
      <c r="E13" s="501"/>
      <c r="F13" s="501"/>
      <c r="G13" s="501"/>
      <c r="H13" s="501"/>
      <c r="I13" s="502"/>
      <c r="J13" s="580"/>
      <c r="K13" s="574" t="s">
        <v>37</v>
      </c>
      <c r="L13" s="575"/>
      <c r="M13" s="575"/>
      <c r="N13" s="575"/>
      <c r="O13" s="575"/>
      <c r="P13" s="575"/>
      <c r="Q13" s="576"/>
    </row>
    <row r="14" spans="1:27" ht="26.4" customHeight="1" thickBot="1">
      <c r="A14" s="580"/>
      <c r="B14" s="112" t="s">
        <v>67</v>
      </c>
      <c r="C14" s="113"/>
      <c r="D14" s="499" t="s">
        <v>81</v>
      </c>
      <c r="E14" s="499"/>
      <c r="F14" s="499"/>
      <c r="G14" s="499"/>
      <c r="H14" s="499"/>
      <c r="I14" s="500"/>
      <c r="J14" s="580"/>
      <c r="K14" s="47" t="s">
        <v>29</v>
      </c>
      <c r="L14" s="48" t="s">
        <v>31</v>
      </c>
      <c r="M14" s="48" t="s">
        <v>32</v>
      </c>
      <c r="N14" s="49"/>
      <c r="O14" s="49"/>
      <c r="P14" s="49"/>
      <c r="Q14" s="22"/>
    </row>
    <row r="15" spans="1:27" ht="26.4" customHeight="1">
      <c r="A15" s="580"/>
      <c r="B15" s="107" t="s">
        <v>20</v>
      </c>
      <c r="C15" s="110"/>
      <c r="D15" s="501" t="s">
        <v>16</v>
      </c>
      <c r="E15" s="501"/>
      <c r="F15" s="501"/>
      <c r="G15" s="501"/>
      <c r="H15" s="501"/>
      <c r="I15" s="502"/>
      <c r="J15" s="580"/>
      <c r="K15" s="42" t="s">
        <v>30</v>
      </c>
      <c r="L15" s="17" t="s">
        <v>30</v>
      </c>
      <c r="M15" s="17" t="s">
        <v>30</v>
      </c>
      <c r="N15" s="13"/>
      <c r="O15" s="13"/>
      <c r="P15" s="13"/>
      <c r="Q15" s="14"/>
    </row>
    <row r="16" spans="1:27" ht="26.4" customHeight="1">
      <c r="A16" s="580"/>
      <c r="B16" s="107" t="s">
        <v>21</v>
      </c>
      <c r="C16" s="110"/>
      <c r="D16" s="501" t="s">
        <v>82</v>
      </c>
      <c r="E16" s="501"/>
      <c r="F16" s="501"/>
      <c r="G16" s="501"/>
      <c r="H16" s="501"/>
      <c r="I16" s="502"/>
      <c r="J16" s="580"/>
      <c r="K16" s="156" t="s">
        <v>34</v>
      </c>
      <c r="L16" s="157">
        <v>0.5</v>
      </c>
      <c r="M16" s="157" t="s">
        <v>2</v>
      </c>
      <c r="O16" s="13"/>
      <c r="P16" s="13"/>
      <c r="Q16" s="14"/>
    </row>
    <row r="17" spans="1:27" ht="26.4" customHeight="1" thickBot="1">
      <c r="A17" s="580"/>
      <c r="B17" s="112" t="s">
        <v>22</v>
      </c>
      <c r="C17" s="113" t="s">
        <v>38</v>
      </c>
      <c r="D17" s="499" t="s">
        <v>83</v>
      </c>
      <c r="E17" s="499"/>
      <c r="F17" s="499"/>
      <c r="G17" s="499"/>
      <c r="H17" s="499"/>
      <c r="I17" s="500"/>
      <c r="J17" s="580"/>
      <c r="K17" s="84"/>
      <c r="L17" s="84"/>
      <c r="M17" s="84"/>
      <c r="N17" s="89"/>
      <c r="O17" s="13"/>
      <c r="P17" s="13"/>
      <c r="Q17" s="14"/>
    </row>
    <row r="18" spans="1:27" ht="26.4" customHeight="1">
      <c r="A18" s="580"/>
      <c r="B18" s="107" t="s">
        <v>10</v>
      </c>
      <c r="C18" s="110"/>
      <c r="D18" s="501" t="s">
        <v>84</v>
      </c>
      <c r="E18" s="501"/>
      <c r="F18" s="501"/>
      <c r="G18" s="501"/>
      <c r="H18" s="501"/>
      <c r="I18" s="502"/>
      <c r="J18" s="580"/>
      <c r="K18" s="84"/>
      <c r="L18" s="84"/>
      <c r="M18" s="84"/>
      <c r="N18" s="89"/>
      <c r="O18" s="13"/>
      <c r="P18" s="13"/>
      <c r="Q18" s="14"/>
    </row>
    <row r="19" spans="1:27" ht="26.4" customHeight="1">
      <c r="A19" s="580"/>
      <c r="B19" s="107" t="s">
        <v>15</v>
      </c>
      <c r="C19" s="110"/>
      <c r="D19" s="501" t="s">
        <v>85</v>
      </c>
      <c r="E19" s="501"/>
      <c r="F19" s="501"/>
      <c r="G19" s="501"/>
      <c r="H19" s="501"/>
      <c r="I19" s="502"/>
      <c r="J19" s="580"/>
      <c r="K19" s="84"/>
      <c r="L19" s="84"/>
      <c r="M19" s="84"/>
      <c r="N19" s="89"/>
      <c r="O19" s="13"/>
      <c r="P19" s="13"/>
      <c r="Q19" s="14"/>
    </row>
    <row r="20" spans="1:27" ht="26.4" customHeight="1">
      <c r="A20" s="580"/>
      <c r="B20" s="107" t="s">
        <v>68</v>
      </c>
      <c r="C20" s="110" t="s">
        <v>38</v>
      </c>
      <c r="D20" s="501" t="s">
        <v>86</v>
      </c>
      <c r="E20" s="501"/>
      <c r="F20" s="501"/>
      <c r="G20" s="501"/>
      <c r="H20" s="501"/>
      <c r="I20" s="502"/>
      <c r="J20" s="580"/>
      <c r="K20" s="84"/>
      <c r="L20" s="84"/>
      <c r="M20" s="84"/>
      <c r="N20" s="89"/>
      <c r="O20" s="13"/>
      <c r="P20" s="13"/>
      <c r="Q20" s="14"/>
    </row>
    <row r="21" spans="1:27" ht="26.4" customHeight="1">
      <c r="A21" s="580"/>
      <c r="B21" s="107" t="s">
        <v>69</v>
      </c>
      <c r="C21" s="110" t="s">
        <v>38</v>
      </c>
      <c r="D21" s="501" t="s">
        <v>87</v>
      </c>
      <c r="E21" s="501"/>
      <c r="F21" s="501"/>
      <c r="G21" s="501"/>
      <c r="H21" s="501"/>
      <c r="I21" s="502"/>
      <c r="J21" s="580"/>
      <c r="K21" s="84"/>
      <c r="L21" s="84"/>
      <c r="M21" s="84"/>
      <c r="N21" s="89"/>
      <c r="O21" s="13"/>
      <c r="P21" s="13"/>
      <c r="Q21" s="14"/>
    </row>
    <row r="22" spans="1:27" ht="26.4" customHeight="1" thickBot="1">
      <c r="A22" s="580"/>
      <c r="B22" s="112" t="s">
        <v>70</v>
      </c>
      <c r="C22" s="113" t="s">
        <v>38</v>
      </c>
      <c r="D22" s="499" t="s">
        <v>88</v>
      </c>
      <c r="E22" s="499"/>
      <c r="F22" s="499"/>
      <c r="G22" s="499"/>
      <c r="H22" s="499"/>
      <c r="I22" s="500"/>
      <c r="J22" s="580"/>
      <c r="K22" s="146"/>
      <c r="L22" s="147"/>
      <c r="M22" s="147"/>
      <c r="N22" s="91"/>
      <c r="Q22" s="14"/>
    </row>
    <row r="23" spans="1:27" ht="26.4" customHeight="1">
      <c r="A23" s="580"/>
      <c r="B23" s="107" t="s">
        <v>11</v>
      </c>
      <c r="C23" s="110"/>
      <c r="D23" s="501" t="s">
        <v>89</v>
      </c>
      <c r="E23" s="501"/>
      <c r="F23" s="501"/>
      <c r="G23" s="501"/>
      <c r="H23" s="501"/>
      <c r="I23" s="502"/>
      <c r="J23" s="580"/>
      <c r="K23" s="147"/>
      <c r="L23" s="147"/>
      <c r="M23" s="147"/>
      <c r="N23" s="91"/>
      <c r="Q23" s="14"/>
    </row>
    <row r="24" spans="1:27" ht="26.4" customHeight="1">
      <c r="A24" s="580"/>
      <c r="B24" s="107" t="s">
        <v>12</v>
      </c>
      <c r="C24" s="110"/>
      <c r="D24" s="501" t="s">
        <v>90</v>
      </c>
      <c r="E24" s="501"/>
      <c r="F24" s="501"/>
      <c r="G24" s="501"/>
      <c r="H24" s="501"/>
      <c r="I24" s="502"/>
      <c r="J24" s="580"/>
      <c r="K24" s="147"/>
      <c r="L24" s="147"/>
      <c r="M24" s="147"/>
      <c r="N24" s="91"/>
      <c r="Q24" s="14"/>
    </row>
    <row r="25" spans="1:27" ht="26.4" customHeight="1">
      <c r="A25" s="580"/>
      <c r="B25" s="107" t="s">
        <v>13</v>
      </c>
      <c r="C25" s="110"/>
      <c r="D25" s="501" t="s">
        <v>91</v>
      </c>
      <c r="E25" s="501"/>
      <c r="F25" s="501"/>
      <c r="G25" s="501"/>
      <c r="H25" s="501"/>
      <c r="I25" s="502"/>
      <c r="J25" s="580"/>
      <c r="K25" s="147"/>
      <c r="L25" s="147"/>
      <c r="M25" s="147"/>
      <c r="N25" s="91"/>
      <c r="Q25" s="14"/>
    </row>
    <row r="26" spans="1:27" ht="26.4" customHeight="1" thickBot="1">
      <c r="A26" s="580"/>
      <c r="B26" s="112" t="s">
        <v>71</v>
      </c>
      <c r="C26" s="113"/>
      <c r="D26" s="499" t="s">
        <v>92</v>
      </c>
      <c r="E26" s="499"/>
      <c r="F26" s="499"/>
      <c r="G26" s="499"/>
      <c r="H26" s="499"/>
      <c r="I26" s="500"/>
      <c r="J26" s="580"/>
      <c r="K26" s="84"/>
      <c r="L26" s="84"/>
      <c r="M26" s="84"/>
      <c r="O26" s="13"/>
      <c r="P26" s="13"/>
      <c r="Q26" s="14"/>
    </row>
    <row r="27" spans="1:27" ht="26.4" customHeight="1" thickBot="1">
      <c r="A27" s="580"/>
      <c r="B27" s="108" t="s">
        <v>72</v>
      </c>
      <c r="C27" s="111"/>
      <c r="D27" s="528" t="s">
        <v>93</v>
      </c>
      <c r="E27" s="528"/>
      <c r="F27" s="528"/>
      <c r="G27" s="528"/>
      <c r="H27" s="528"/>
      <c r="I27" s="529"/>
      <c r="J27" s="580"/>
      <c r="O27" s="13"/>
      <c r="P27" s="13"/>
      <c r="Q27" s="14"/>
    </row>
    <row r="28" spans="1:27" ht="20.399999999999999" customHeight="1" thickBot="1">
      <c r="A28" s="580"/>
      <c r="B28" s="585" t="s">
        <v>6</v>
      </c>
      <c r="C28" s="586"/>
      <c r="D28" s="586"/>
      <c r="E28" s="586"/>
      <c r="F28" s="586"/>
      <c r="G28" s="586"/>
      <c r="H28" s="586"/>
      <c r="I28" s="587"/>
      <c r="J28" s="580"/>
      <c r="K28" s="84"/>
      <c r="L28" s="84"/>
      <c r="M28" s="84"/>
      <c r="N28" s="90"/>
      <c r="O28" s="13"/>
      <c r="P28" s="13"/>
      <c r="Q28" s="14"/>
    </row>
    <row r="29" spans="1:27" ht="19.95" customHeight="1">
      <c r="A29" s="580"/>
      <c r="B29" s="508"/>
      <c r="C29" s="509"/>
      <c r="D29" s="509"/>
      <c r="E29" s="509"/>
      <c r="F29" s="509"/>
      <c r="G29" s="509"/>
      <c r="H29" s="510"/>
      <c r="I29" s="141"/>
      <c r="J29" s="580"/>
      <c r="K29" s="84"/>
      <c r="L29" s="84"/>
      <c r="M29" s="84"/>
      <c r="N29" s="89"/>
      <c r="O29" s="13"/>
      <c r="P29" s="13"/>
      <c r="Q29" s="14"/>
    </row>
    <row r="30" spans="1:27" ht="19.95" customHeight="1">
      <c r="A30" s="580"/>
      <c r="B30" s="482"/>
      <c r="C30" s="483"/>
      <c r="D30" s="483"/>
      <c r="E30" s="483"/>
      <c r="F30" s="483"/>
      <c r="G30" s="483"/>
      <c r="H30" s="484"/>
      <c r="I30" s="142"/>
      <c r="J30" s="580"/>
      <c r="K30" s="84"/>
      <c r="L30" s="84"/>
      <c r="M30" s="84"/>
      <c r="N30" s="89"/>
      <c r="O30" s="13"/>
      <c r="P30" s="13"/>
      <c r="Q30" s="14"/>
      <c r="T30" s="39"/>
      <c r="U30" s="39"/>
      <c r="V30" s="39"/>
      <c r="W30" s="39"/>
      <c r="X30" s="39"/>
      <c r="Y30" s="39"/>
      <c r="Z30" s="39"/>
      <c r="AA30" s="39"/>
    </row>
    <row r="31" spans="1:27" ht="19.95" customHeight="1">
      <c r="A31" s="580"/>
      <c r="B31" s="485"/>
      <c r="C31" s="486"/>
      <c r="D31" s="486"/>
      <c r="E31" s="486"/>
      <c r="F31" s="486"/>
      <c r="G31" s="486"/>
      <c r="H31" s="487"/>
      <c r="I31" s="142"/>
      <c r="J31" s="580"/>
      <c r="K31" s="84"/>
      <c r="L31" s="84"/>
      <c r="M31" s="84"/>
      <c r="N31" s="89"/>
      <c r="O31" s="13"/>
      <c r="P31" s="13"/>
      <c r="Q31" s="14"/>
      <c r="T31" s="39"/>
      <c r="U31" s="39"/>
      <c r="V31" s="39"/>
      <c r="W31" s="39"/>
      <c r="X31" s="39"/>
      <c r="Y31" s="39"/>
      <c r="Z31" s="39"/>
      <c r="AA31" s="39"/>
    </row>
    <row r="32" spans="1:27" ht="19.95" customHeight="1">
      <c r="A32" s="580"/>
      <c r="B32" s="485"/>
      <c r="C32" s="486"/>
      <c r="D32" s="486"/>
      <c r="E32" s="486"/>
      <c r="F32" s="486"/>
      <c r="G32" s="486"/>
      <c r="H32" s="487"/>
      <c r="I32" s="142"/>
      <c r="J32" s="580"/>
      <c r="K32" s="84"/>
      <c r="L32" s="84"/>
      <c r="M32" s="84"/>
      <c r="N32" s="89"/>
      <c r="O32" s="13"/>
      <c r="P32" s="13"/>
      <c r="Q32" s="14"/>
      <c r="T32" s="39"/>
      <c r="U32" s="39"/>
      <c r="V32" s="39"/>
      <c r="W32" s="39"/>
      <c r="X32" s="39"/>
      <c r="Y32" s="39"/>
      <c r="Z32" s="39"/>
      <c r="AA32" s="39"/>
    </row>
    <row r="33" spans="1:27" ht="19.95" customHeight="1">
      <c r="A33" s="580"/>
      <c r="B33" s="488"/>
      <c r="C33" s="489"/>
      <c r="D33" s="489"/>
      <c r="E33" s="489"/>
      <c r="F33" s="489"/>
      <c r="G33" s="489"/>
      <c r="H33" s="490"/>
      <c r="I33" s="142"/>
      <c r="J33" s="580"/>
      <c r="K33" s="84"/>
      <c r="L33" s="84"/>
      <c r="M33" s="84"/>
      <c r="N33" s="89"/>
      <c r="Q33" s="23"/>
      <c r="T33" s="39"/>
      <c r="U33" s="39"/>
      <c r="V33" s="39"/>
      <c r="W33" s="39"/>
      <c r="X33" s="39"/>
      <c r="Y33" s="39"/>
      <c r="Z33" s="39"/>
      <c r="AA33" s="39"/>
    </row>
    <row r="34" spans="1:27" ht="19.95" customHeight="1">
      <c r="A34" s="580"/>
      <c r="B34" s="485"/>
      <c r="C34" s="486"/>
      <c r="D34" s="486"/>
      <c r="E34" s="486"/>
      <c r="F34" s="486"/>
      <c r="G34" s="486"/>
      <c r="H34" s="487"/>
      <c r="I34" s="142"/>
      <c r="J34" s="580"/>
      <c r="K34" s="84"/>
      <c r="L34" s="84"/>
      <c r="M34" s="84"/>
      <c r="N34" s="89"/>
      <c r="O34" s="13"/>
      <c r="P34" s="13"/>
      <c r="Q34" s="14"/>
      <c r="T34" s="39"/>
      <c r="U34" s="39"/>
      <c r="V34" s="39"/>
      <c r="W34" s="39"/>
      <c r="X34" s="39"/>
      <c r="Y34" s="39"/>
      <c r="Z34" s="39"/>
      <c r="AA34" s="39"/>
    </row>
    <row r="35" spans="1:27" ht="19.95" customHeight="1">
      <c r="A35" s="580"/>
      <c r="B35" s="473"/>
      <c r="C35" s="474"/>
      <c r="D35" s="474"/>
      <c r="E35" s="474"/>
      <c r="F35" s="474"/>
      <c r="G35" s="474"/>
      <c r="H35" s="475"/>
      <c r="I35" s="143"/>
      <c r="J35" s="580"/>
      <c r="K35" s="84"/>
      <c r="L35" s="84"/>
      <c r="M35" s="84"/>
      <c r="N35" s="91"/>
      <c r="O35" s="13"/>
      <c r="P35" s="13"/>
      <c r="Q35" s="14"/>
      <c r="T35" s="39"/>
      <c r="U35" s="39"/>
      <c r="V35" s="39"/>
      <c r="W35" s="39"/>
      <c r="X35" s="39"/>
      <c r="Y35" s="39"/>
      <c r="Z35" s="39"/>
      <c r="AA35" s="39"/>
    </row>
    <row r="36" spans="1:27" ht="19.95" customHeight="1">
      <c r="A36" s="580"/>
      <c r="B36" s="476"/>
      <c r="C36" s="477"/>
      <c r="D36" s="477"/>
      <c r="E36" s="477"/>
      <c r="F36" s="477"/>
      <c r="G36" s="477"/>
      <c r="H36" s="478"/>
      <c r="I36" s="142"/>
      <c r="J36" s="580"/>
      <c r="K36" s="84"/>
      <c r="M36" s="84"/>
      <c r="N36" s="91"/>
      <c r="O36" s="13"/>
      <c r="P36" s="13"/>
      <c r="Q36" s="14"/>
      <c r="T36" s="39"/>
      <c r="U36" s="39"/>
      <c r="V36" s="39"/>
      <c r="W36" s="39"/>
      <c r="X36" s="39"/>
      <c r="Y36" s="39"/>
      <c r="Z36" s="39"/>
      <c r="AA36" s="39"/>
    </row>
    <row r="37" spans="1:27" ht="19.95" customHeight="1">
      <c r="A37" s="580"/>
      <c r="B37" s="479"/>
      <c r="C37" s="480"/>
      <c r="D37" s="480"/>
      <c r="E37" s="480"/>
      <c r="F37" s="480"/>
      <c r="G37" s="480"/>
      <c r="H37" s="481"/>
      <c r="I37" s="142"/>
      <c r="J37" s="580"/>
      <c r="K37" s="84"/>
      <c r="L37" s="84"/>
      <c r="M37" s="84"/>
      <c r="N37" s="89"/>
      <c r="O37" s="13"/>
      <c r="P37" s="13"/>
      <c r="Q37" s="23"/>
      <c r="S37" s="39"/>
      <c r="T37" s="39"/>
      <c r="U37" s="39"/>
      <c r="V37" s="39"/>
      <c r="W37" s="39"/>
    </row>
    <row r="38" spans="1:27" ht="19.95" customHeight="1">
      <c r="A38" s="580"/>
      <c r="B38" s="467"/>
      <c r="C38" s="468"/>
      <c r="D38" s="468"/>
      <c r="E38" s="468"/>
      <c r="F38" s="468"/>
      <c r="G38" s="468"/>
      <c r="H38" s="469"/>
      <c r="I38" s="142"/>
      <c r="J38" s="580"/>
      <c r="K38" s="84"/>
      <c r="L38" s="84"/>
      <c r="M38" s="84"/>
      <c r="N38" s="89"/>
      <c r="O38" s="13"/>
      <c r="P38" s="13"/>
      <c r="Q38" s="14"/>
      <c r="S38" s="39"/>
      <c r="T38" s="39"/>
      <c r="U38" s="39"/>
      <c r="V38" s="39"/>
      <c r="W38" s="39"/>
    </row>
    <row r="39" spans="1:27" ht="19.95" customHeight="1">
      <c r="A39" s="580"/>
      <c r="B39" s="467"/>
      <c r="C39" s="468"/>
      <c r="D39" s="468"/>
      <c r="E39" s="468"/>
      <c r="F39" s="468"/>
      <c r="G39" s="468"/>
      <c r="H39" s="469"/>
      <c r="I39" s="142"/>
      <c r="J39" s="580"/>
      <c r="K39" s="84"/>
      <c r="L39" s="84"/>
      <c r="M39" s="84"/>
      <c r="N39" s="89"/>
      <c r="O39" s="13"/>
      <c r="P39" s="13"/>
      <c r="Q39" s="14"/>
      <c r="S39" s="39"/>
      <c r="T39" s="39"/>
      <c r="U39" s="39"/>
      <c r="V39" s="39"/>
      <c r="W39" s="39"/>
    </row>
    <row r="40" spans="1:27" ht="19.95" customHeight="1">
      <c r="A40" s="580"/>
      <c r="B40" s="470"/>
      <c r="C40" s="471"/>
      <c r="D40" s="471"/>
      <c r="E40" s="471"/>
      <c r="F40" s="471"/>
      <c r="G40" s="471"/>
      <c r="H40" s="472"/>
      <c r="I40" s="142"/>
      <c r="J40" s="580"/>
      <c r="K40" s="84"/>
      <c r="L40" s="84"/>
      <c r="M40" s="84"/>
      <c r="N40" s="89"/>
      <c r="O40" s="13"/>
      <c r="P40" s="13"/>
      <c r="Q40" s="23"/>
      <c r="S40" s="39"/>
      <c r="T40" s="39"/>
      <c r="U40" s="39"/>
      <c r="V40" s="39"/>
      <c r="W40" s="39"/>
    </row>
    <row r="41" spans="1:27" ht="19.95" customHeight="1">
      <c r="A41" s="580"/>
      <c r="B41" s="470"/>
      <c r="C41" s="471"/>
      <c r="D41" s="471"/>
      <c r="E41" s="471"/>
      <c r="F41" s="471"/>
      <c r="G41" s="471"/>
      <c r="H41" s="472"/>
      <c r="I41" s="142"/>
      <c r="J41" s="580"/>
      <c r="K41" s="84"/>
      <c r="L41" s="84"/>
      <c r="M41" s="84"/>
      <c r="N41" s="89"/>
      <c r="O41" s="13"/>
      <c r="P41" s="13"/>
      <c r="Q41" s="23"/>
      <c r="S41" s="39"/>
      <c r="T41" s="39"/>
      <c r="U41" s="39"/>
      <c r="V41" s="39"/>
      <c r="W41" s="39"/>
    </row>
    <row r="42" spans="1:27" ht="19.95" customHeight="1">
      <c r="A42" s="580"/>
      <c r="B42" s="470"/>
      <c r="C42" s="471"/>
      <c r="D42" s="471"/>
      <c r="E42" s="471"/>
      <c r="F42" s="471"/>
      <c r="G42" s="471"/>
      <c r="H42" s="472"/>
      <c r="I42" s="142"/>
      <c r="J42" s="580"/>
      <c r="K42" s="84"/>
      <c r="L42" s="84"/>
      <c r="M42" s="84"/>
      <c r="N42" s="89"/>
      <c r="O42" s="13"/>
      <c r="P42" s="13"/>
      <c r="Q42" s="23"/>
      <c r="S42" s="39"/>
      <c r="T42" s="39"/>
      <c r="U42" s="39"/>
      <c r="V42" s="39"/>
      <c r="W42" s="39"/>
    </row>
    <row r="43" spans="1:27" ht="19.95" customHeight="1">
      <c r="A43" s="580"/>
      <c r="B43" s="470"/>
      <c r="C43" s="471"/>
      <c r="D43" s="471"/>
      <c r="E43" s="471"/>
      <c r="F43" s="471"/>
      <c r="G43" s="471"/>
      <c r="H43" s="472"/>
      <c r="I43" s="142"/>
      <c r="J43" s="580"/>
      <c r="K43" s="84"/>
      <c r="L43" s="84"/>
      <c r="M43" s="84"/>
      <c r="N43" s="89"/>
      <c r="O43" s="13"/>
      <c r="P43" s="13"/>
      <c r="Q43" s="23"/>
      <c r="S43" s="39"/>
      <c r="T43" s="39"/>
      <c r="U43" s="39"/>
      <c r="V43" s="39"/>
      <c r="W43" s="39"/>
    </row>
    <row r="44" spans="1:27" ht="19.95" customHeight="1">
      <c r="A44" s="580"/>
      <c r="B44" s="461"/>
      <c r="C44" s="462"/>
      <c r="D44" s="462"/>
      <c r="E44" s="462"/>
      <c r="F44" s="462"/>
      <c r="G44" s="462"/>
      <c r="H44" s="463"/>
      <c r="I44" s="143"/>
      <c r="J44" s="580"/>
      <c r="K44" s="87"/>
      <c r="L44" s="84"/>
      <c r="M44" s="84"/>
      <c r="N44" s="91"/>
      <c r="Q44" s="23"/>
      <c r="S44" s="39"/>
      <c r="T44" s="39"/>
      <c r="U44" s="39"/>
      <c r="V44" s="39"/>
      <c r="W44" s="39"/>
    </row>
    <row r="45" spans="1:27" ht="19.95" customHeight="1">
      <c r="A45" s="580"/>
      <c r="B45" s="461"/>
      <c r="C45" s="462"/>
      <c r="D45" s="462"/>
      <c r="E45" s="462"/>
      <c r="F45" s="462"/>
      <c r="G45" s="462"/>
      <c r="H45" s="463"/>
      <c r="I45" s="143"/>
      <c r="J45" s="580"/>
      <c r="K45" s="43"/>
      <c r="L45" s="18"/>
      <c r="M45" s="18"/>
      <c r="N45" s="13"/>
      <c r="O45" s="13"/>
      <c r="P45" s="13"/>
      <c r="Q45" s="14"/>
      <c r="S45" s="39"/>
      <c r="T45" s="39"/>
      <c r="U45" s="39"/>
      <c r="V45" s="39"/>
      <c r="W45" s="39"/>
    </row>
    <row r="46" spans="1:27" ht="19.95" customHeight="1" thickBot="1">
      <c r="A46" s="581"/>
      <c r="B46" s="464"/>
      <c r="C46" s="465"/>
      <c r="D46" s="465"/>
      <c r="E46" s="465"/>
      <c r="F46" s="465"/>
      <c r="G46" s="465"/>
      <c r="H46" s="466"/>
      <c r="I46" s="144"/>
      <c r="J46" s="581"/>
      <c r="K46" s="88"/>
      <c r="L46" s="86"/>
      <c r="M46" s="86"/>
      <c r="N46" s="15"/>
      <c r="O46" s="15"/>
      <c r="P46" s="15"/>
      <c r="Q46" s="16"/>
      <c r="S46" s="39"/>
      <c r="T46" s="39"/>
      <c r="U46" s="39"/>
      <c r="V46" s="39"/>
      <c r="W46" s="39"/>
    </row>
    <row r="47" spans="1:27">
      <c r="S47" s="39"/>
      <c r="T47" s="39"/>
      <c r="U47" s="39"/>
      <c r="V47" s="39"/>
      <c r="W47" s="39"/>
    </row>
  </sheetData>
  <mergeCells count="56">
    <mergeCell ref="A1:B1"/>
    <mergeCell ref="D1:I1"/>
    <mergeCell ref="A2:A46"/>
    <mergeCell ref="B2:C2"/>
    <mergeCell ref="F2:G4"/>
    <mergeCell ref="D16:I16"/>
    <mergeCell ref="D17:I17"/>
    <mergeCell ref="D18:I18"/>
    <mergeCell ref="D19:I19"/>
    <mergeCell ref="D20:I20"/>
    <mergeCell ref="D21:I21"/>
    <mergeCell ref="D22:I22"/>
    <mergeCell ref="D26:I26"/>
    <mergeCell ref="D27:I27"/>
    <mergeCell ref="D14:I14"/>
    <mergeCell ref="D15:I15"/>
    <mergeCell ref="D23:I23"/>
    <mergeCell ref="D24:I24"/>
    <mergeCell ref="D25:I25"/>
    <mergeCell ref="D9:I9"/>
    <mergeCell ref="D10:I10"/>
    <mergeCell ref="D11:I11"/>
    <mergeCell ref="D12:I12"/>
    <mergeCell ref="D13:I13"/>
    <mergeCell ref="B34:H34"/>
    <mergeCell ref="B35:H35"/>
    <mergeCell ref="J1:K1"/>
    <mergeCell ref="K3:N3"/>
    <mergeCell ref="O3:Q3"/>
    <mergeCell ref="K13:Q13"/>
    <mergeCell ref="M1:Q1"/>
    <mergeCell ref="J2:J46"/>
    <mergeCell ref="B3:C3"/>
    <mergeCell ref="B4:C4"/>
    <mergeCell ref="B6:C6"/>
    <mergeCell ref="F6:I6"/>
    <mergeCell ref="B7:I7"/>
    <mergeCell ref="B5:C5"/>
    <mergeCell ref="B28:I28"/>
    <mergeCell ref="D8:I8"/>
    <mergeCell ref="B44:H44"/>
    <mergeCell ref="B45:H45"/>
    <mergeCell ref="B46:H46"/>
    <mergeCell ref="B29:H29"/>
    <mergeCell ref="B30:H30"/>
    <mergeCell ref="B31:H31"/>
    <mergeCell ref="B32:H32"/>
    <mergeCell ref="B33:H33"/>
    <mergeCell ref="B36:H36"/>
    <mergeCell ref="B37:H37"/>
    <mergeCell ref="B38:H38"/>
    <mergeCell ref="B39:H39"/>
    <mergeCell ref="B40:H40"/>
    <mergeCell ref="B41:H41"/>
    <mergeCell ref="B42:H42"/>
    <mergeCell ref="B43:H43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  <pageSetUpPr fitToPage="1"/>
  </sheetPr>
  <dimension ref="A1:AA46"/>
  <sheetViews>
    <sheetView zoomScale="70" zoomScaleNormal="70" workbookViewId="0">
      <selection activeCell="D14" sqref="D14:I14"/>
    </sheetView>
  </sheetViews>
  <sheetFormatPr baseColWidth="10" defaultRowHeight="14.4"/>
  <cols>
    <col min="9" max="9" width="17.6640625" customWidth="1"/>
    <col min="15" max="17" width="21.21875" customWidth="1"/>
  </cols>
  <sheetData>
    <row r="1" spans="1:27" ht="39" customHeight="1" thickBot="1">
      <c r="A1" s="598" t="s">
        <v>0</v>
      </c>
      <c r="B1" s="605"/>
      <c r="C1" s="11" t="s">
        <v>26</v>
      </c>
      <c r="D1" s="592">
        <f>'Themes Séquences I2D'!E8</f>
        <v>0</v>
      </c>
      <c r="E1" s="593"/>
      <c r="F1" s="593"/>
      <c r="G1" s="593"/>
      <c r="H1" s="593"/>
      <c r="I1" s="594"/>
      <c r="J1" s="598" t="s">
        <v>0</v>
      </c>
      <c r="K1" s="599"/>
      <c r="L1" s="12" t="s">
        <v>26</v>
      </c>
      <c r="M1" s="592">
        <f>D1</f>
        <v>0</v>
      </c>
      <c r="N1" s="593"/>
      <c r="O1" s="593"/>
      <c r="P1" s="593"/>
      <c r="Q1" s="594"/>
    </row>
    <row r="2" spans="1:27" ht="20.399999999999999" customHeight="1" thickBot="1">
      <c r="A2" s="600" t="s">
        <v>54</v>
      </c>
      <c r="B2" s="518" t="s">
        <v>1</v>
      </c>
      <c r="C2" s="519"/>
      <c r="D2" s="31">
        <f>'Themes Séquences I2D'!B8</f>
        <v>0</v>
      </c>
      <c r="E2" s="135" t="s">
        <v>102</v>
      </c>
      <c r="F2" s="514" t="s">
        <v>7</v>
      </c>
      <c r="G2" s="515"/>
      <c r="H2" s="33" t="s">
        <v>2</v>
      </c>
      <c r="I2" s="53"/>
      <c r="J2" s="600" t="s">
        <v>53</v>
      </c>
      <c r="K2" s="56"/>
      <c r="L2" s="57"/>
      <c r="M2" s="57"/>
      <c r="N2" s="57"/>
      <c r="O2" s="57"/>
      <c r="P2" s="57"/>
      <c r="Q2" s="58"/>
    </row>
    <row r="3" spans="1:27" ht="20.399999999999999" customHeight="1" thickBot="1">
      <c r="A3" s="600"/>
      <c r="B3" s="511" t="s">
        <v>3</v>
      </c>
      <c r="C3" s="512"/>
      <c r="D3" s="151">
        <f>D2*9</f>
        <v>0</v>
      </c>
      <c r="E3" s="136" t="s">
        <v>103</v>
      </c>
      <c r="F3" s="516"/>
      <c r="G3" s="517"/>
      <c r="H3" s="34" t="s">
        <v>4</v>
      </c>
      <c r="I3" s="54"/>
      <c r="J3" s="600"/>
      <c r="K3" s="589" t="s">
        <v>34</v>
      </c>
      <c r="L3" s="590"/>
      <c r="M3" s="590"/>
      <c r="N3" s="591"/>
      <c r="O3" s="589" t="s">
        <v>219</v>
      </c>
      <c r="P3" s="590"/>
      <c r="Q3" s="591"/>
    </row>
    <row r="4" spans="1:27" ht="20.399999999999999" customHeight="1">
      <c r="A4" s="600"/>
      <c r="B4" s="520" t="s">
        <v>107</v>
      </c>
      <c r="C4" s="521"/>
      <c r="D4" s="32"/>
      <c r="E4" s="137" t="s">
        <v>104</v>
      </c>
      <c r="F4" s="516"/>
      <c r="G4" s="517"/>
      <c r="H4" s="34" t="s">
        <v>36</v>
      </c>
      <c r="I4" s="54"/>
      <c r="J4" s="600"/>
      <c r="K4" s="41" t="s">
        <v>35</v>
      </c>
      <c r="N4" s="23"/>
      <c r="Q4" s="23"/>
    </row>
    <row r="5" spans="1:27" ht="20.399999999999999" customHeight="1">
      <c r="A5" s="600"/>
      <c r="B5" s="520" t="s">
        <v>108</v>
      </c>
      <c r="C5" s="521"/>
      <c r="D5" s="32"/>
      <c r="E5" s="137" t="s">
        <v>105</v>
      </c>
      <c r="F5" s="50"/>
      <c r="G5" s="50"/>
      <c r="H5" s="51"/>
      <c r="I5" s="52"/>
      <c r="J5" s="600"/>
      <c r="K5" s="41"/>
      <c r="N5" s="23"/>
      <c r="Q5" s="23"/>
    </row>
    <row r="6" spans="1:27" ht="20.399999999999999" customHeight="1" thickBot="1">
      <c r="A6" s="600"/>
      <c r="B6" s="522" t="s">
        <v>33</v>
      </c>
      <c r="C6" s="523"/>
      <c r="D6" s="32"/>
      <c r="E6" s="138" t="s">
        <v>106</v>
      </c>
      <c r="F6" s="524"/>
      <c r="G6" s="524"/>
      <c r="H6" s="524"/>
      <c r="I6" s="525"/>
      <c r="J6" s="600"/>
      <c r="K6" s="40"/>
      <c r="N6" s="23"/>
      <c r="Q6" s="23"/>
      <c r="T6" s="39"/>
      <c r="U6" s="39"/>
      <c r="V6" s="39"/>
      <c r="W6" s="39"/>
      <c r="X6" s="39"/>
      <c r="Y6" s="39"/>
      <c r="Z6" s="39"/>
      <c r="AA6" s="39"/>
    </row>
    <row r="7" spans="1:27" ht="20.399999999999999" customHeight="1" thickBot="1">
      <c r="A7" s="600"/>
      <c r="B7" s="595" t="s">
        <v>5</v>
      </c>
      <c r="C7" s="596"/>
      <c r="D7" s="596"/>
      <c r="E7" s="596"/>
      <c r="F7" s="596"/>
      <c r="G7" s="596"/>
      <c r="H7" s="596"/>
      <c r="I7" s="597"/>
      <c r="J7" s="600"/>
      <c r="K7" s="40"/>
      <c r="N7" s="23"/>
      <c r="Q7" s="23"/>
    </row>
    <row r="8" spans="1:27" ht="26.4" customHeight="1">
      <c r="A8" s="600"/>
      <c r="B8" s="106" t="s">
        <v>17</v>
      </c>
      <c r="C8" s="109"/>
      <c r="D8" s="526" t="s">
        <v>75</v>
      </c>
      <c r="E8" s="526"/>
      <c r="F8" s="526"/>
      <c r="G8" s="526"/>
      <c r="H8" s="526"/>
      <c r="I8" s="527"/>
      <c r="J8" s="600"/>
      <c r="K8" s="40"/>
      <c r="N8" s="23"/>
      <c r="Q8" s="23"/>
    </row>
    <row r="9" spans="1:27" ht="26.4" customHeight="1">
      <c r="A9" s="600"/>
      <c r="B9" s="107" t="s">
        <v>18</v>
      </c>
      <c r="C9" s="110"/>
      <c r="D9" s="501" t="s">
        <v>96</v>
      </c>
      <c r="E9" s="501"/>
      <c r="F9" s="501"/>
      <c r="G9" s="501"/>
      <c r="H9" s="501"/>
      <c r="I9" s="502"/>
      <c r="J9" s="600"/>
      <c r="K9" s="40"/>
      <c r="N9" s="23"/>
      <c r="Q9" s="23"/>
    </row>
    <row r="10" spans="1:27" ht="26.4" customHeight="1" thickBot="1">
      <c r="A10" s="600"/>
      <c r="B10" s="112" t="s">
        <v>65</v>
      </c>
      <c r="C10" s="113"/>
      <c r="D10" s="499" t="s">
        <v>95</v>
      </c>
      <c r="E10" s="499"/>
      <c r="F10" s="499"/>
      <c r="G10" s="499"/>
      <c r="H10" s="499"/>
      <c r="I10" s="500"/>
      <c r="J10" s="600"/>
      <c r="K10" s="40"/>
      <c r="N10" s="23"/>
      <c r="O10" s="408" t="s">
        <v>220</v>
      </c>
      <c r="P10" s="409" t="s">
        <v>221</v>
      </c>
      <c r="Q10" s="410" t="s">
        <v>222</v>
      </c>
    </row>
    <row r="11" spans="1:27" ht="26.4" customHeight="1">
      <c r="A11" s="600"/>
      <c r="B11" s="107" t="s">
        <v>14</v>
      </c>
      <c r="C11" s="110"/>
      <c r="D11" s="501" t="s">
        <v>78</v>
      </c>
      <c r="E11" s="501"/>
      <c r="F11" s="501"/>
      <c r="G11" s="501"/>
      <c r="H11" s="501"/>
      <c r="I11" s="502"/>
      <c r="J11" s="600"/>
      <c r="K11" s="40"/>
      <c r="N11" s="23"/>
      <c r="O11" s="411"/>
      <c r="Q11" s="23"/>
    </row>
    <row r="12" spans="1:27" ht="26.4" customHeight="1" thickBot="1">
      <c r="A12" s="600"/>
      <c r="B12" s="107" t="s">
        <v>19</v>
      </c>
      <c r="C12" s="110"/>
      <c r="D12" s="501" t="s">
        <v>79</v>
      </c>
      <c r="E12" s="501"/>
      <c r="F12" s="501"/>
      <c r="G12" s="501"/>
      <c r="H12" s="501"/>
      <c r="I12" s="502"/>
      <c r="J12" s="600"/>
      <c r="K12" s="24"/>
      <c r="L12" s="25"/>
      <c r="M12" s="25"/>
      <c r="N12" s="26"/>
      <c r="O12" s="25"/>
      <c r="P12" s="25"/>
      <c r="Q12" s="26"/>
    </row>
    <row r="13" spans="1:27" ht="26.4" customHeight="1" thickBot="1">
      <c r="A13" s="600"/>
      <c r="B13" s="107" t="s">
        <v>66</v>
      </c>
      <c r="C13" s="110"/>
      <c r="D13" s="501" t="s">
        <v>80</v>
      </c>
      <c r="E13" s="501"/>
      <c r="F13" s="501"/>
      <c r="G13" s="501"/>
      <c r="H13" s="501"/>
      <c r="I13" s="502"/>
      <c r="J13" s="600"/>
      <c r="K13" s="589" t="s">
        <v>37</v>
      </c>
      <c r="L13" s="590"/>
      <c r="M13" s="590"/>
      <c r="N13" s="590"/>
      <c r="O13" s="590"/>
      <c r="P13" s="590"/>
      <c r="Q13" s="591"/>
    </row>
    <row r="14" spans="1:27" ht="26.4" customHeight="1" thickBot="1">
      <c r="A14" s="600"/>
      <c r="B14" s="112" t="s">
        <v>67</v>
      </c>
      <c r="C14" s="113"/>
      <c r="D14" s="499" t="s">
        <v>81</v>
      </c>
      <c r="E14" s="499"/>
      <c r="F14" s="499"/>
      <c r="G14" s="499"/>
      <c r="H14" s="499"/>
      <c r="I14" s="500"/>
      <c r="J14" s="600"/>
      <c r="K14" s="47" t="s">
        <v>29</v>
      </c>
      <c r="L14" s="48" t="s">
        <v>31</v>
      </c>
      <c r="M14" s="48" t="s">
        <v>32</v>
      </c>
      <c r="N14" s="49"/>
      <c r="O14" s="49"/>
      <c r="P14" s="49"/>
      <c r="Q14" s="22"/>
    </row>
    <row r="15" spans="1:27" ht="26.4" customHeight="1">
      <c r="A15" s="600"/>
      <c r="B15" s="107" t="s">
        <v>20</v>
      </c>
      <c r="C15" s="110"/>
      <c r="D15" s="501" t="s">
        <v>16</v>
      </c>
      <c r="E15" s="501"/>
      <c r="F15" s="501"/>
      <c r="G15" s="501"/>
      <c r="H15" s="501"/>
      <c r="I15" s="502"/>
      <c r="J15" s="600"/>
      <c r="K15" s="42" t="s">
        <v>30</v>
      </c>
      <c r="L15" s="17" t="s">
        <v>30</v>
      </c>
      <c r="M15" s="17" t="s">
        <v>30</v>
      </c>
      <c r="N15" s="13"/>
      <c r="O15" s="13"/>
      <c r="P15" s="13"/>
      <c r="Q15" s="14"/>
    </row>
    <row r="16" spans="1:27" ht="26.4" customHeight="1">
      <c r="A16" s="600"/>
      <c r="B16" s="107" t="s">
        <v>21</v>
      </c>
      <c r="C16" s="110"/>
      <c r="D16" s="501" t="s">
        <v>82</v>
      </c>
      <c r="E16" s="501"/>
      <c r="F16" s="501"/>
      <c r="G16" s="501"/>
      <c r="H16" s="501"/>
      <c r="I16" s="502"/>
      <c r="J16" s="600"/>
      <c r="K16" s="156" t="s">
        <v>34</v>
      </c>
      <c r="L16" s="157">
        <v>0.5</v>
      </c>
      <c r="M16" s="157" t="s">
        <v>2</v>
      </c>
      <c r="O16" s="13"/>
      <c r="P16" s="13"/>
      <c r="Q16" s="14"/>
    </row>
    <row r="17" spans="1:23" ht="26.4" customHeight="1" thickBot="1">
      <c r="A17" s="600"/>
      <c r="B17" s="112" t="s">
        <v>22</v>
      </c>
      <c r="C17" s="113"/>
      <c r="D17" s="499" t="s">
        <v>83</v>
      </c>
      <c r="E17" s="499"/>
      <c r="F17" s="499"/>
      <c r="G17" s="499"/>
      <c r="H17" s="499"/>
      <c r="I17" s="500"/>
      <c r="J17" s="600"/>
      <c r="K17" s="84"/>
      <c r="L17" s="84"/>
      <c r="M17" s="84"/>
      <c r="N17" s="5"/>
      <c r="O17" s="13"/>
      <c r="P17" s="13"/>
      <c r="Q17" s="14"/>
    </row>
    <row r="18" spans="1:23" ht="26.4" customHeight="1">
      <c r="A18" s="600"/>
      <c r="B18" s="107" t="s">
        <v>10</v>
      </c>
      <c r="C18" s="110"/>
      <c r="D18" s="501" t="s">
        <v>84</v>
      </c>
      <c r="E18" s="501"/>
      <c r="F18" s="501"/>
      <c r="G18" s="501"/>
      <c r="H18" s="501"/>
      <c r="I18" s="502"/>
      <c r="J18" s="600"/>
      <c r="K18" s="84"/>
      <c r="L18" s="84"/>
      <c r="M18" s="84"/>
      <c r="N18" s="5"/>
      <c r="O18" s="13"/>
      <c r="P18" s="13"/>
      <c r="Q18" s="14"/>
    </row>
    <row r="19" spans="1:23" ht="26.4" customHeight="1">
      <c r="A19" s="600"/>
      <c r="B19" s="107" t="s">
        <v>15</v>
      </c>
      <c r="C19" s="110"/>
      <c r="D19" s="501" t="s">
        <v>85</v>
      </c>
      <c r="E19" s="501"/>
      <c r="F19" s="501"/>
      <c r="G19" s="501"/>
      <c r="H19" s="501"/>
      <c r="I19" s="502"/>
      <c r="J19" s="600"/>
      <c r="K19" s="84"/>
      <c r="L19" s="84"/>
      <c r="M19" s="84"/>
      <c r="N19" s="5"/>
      <c r="O19" s="13"/>
      <c r="P19" s="13"/>
      <c r="Q19" s="14"/>
    </row>
    <row r="20" spans="1:23" ht="26.4" customHeight="1">
      <c r="A20" s="600"/>
      <c r="B20" s="107" t="s">
        <v>68</v>
      </c>
      <c r="C20" s="110"/>
      <c r="D20" s="501" t="s">
        <v>86</v>
      </c>
      <c r="E20" s="501"/>
      <c r="F20" s="501"/>
      <c r="G20" s="501"/>
      <c r="H20" s="501"/>
      <c r="I20" s="502"/>
      <c r="J20" s="600"/>
      <c r="Q20" s="14"/>
    </row>
    <row r="21" spans="1:23" ht="26.4" customHeight="1">
      <c r="A21" s="600"/>
      <c r="B21" s="107" t="s">
        <v>69</v>
      </c>
      <c r="C21" s="110"/>
      <c r="D21" s="501" t="s">
        <v>87</v>
      </c>
      <c r="E21" s="501"/>
      <c r="F21" s="501"/>
      <c r="G21" s="501"/>
      <c r="H21" s="501"/>
      <c r="I21" s="502"/>
      <c r="J21" s="600"/>
      <c r="Q21" s="14"/>
    </row>
    <row r="22" spans="1:23" ht="26.4" customHeight="1" thickBot="1">
      <c r="A22" s="600"/>
      <c r="B22" s="112" t="s">
        <v>70</v>
      </c>
      <c r="C22" s="113"/>
      <c r="D22" s="499" t="s">
        <v>88</v>
      </c>
      <c r="E22" s="499"/>
      <c r="F22" s="499"/>
      <c r="G22" s="499"/>
      <c r="H22" s="499"/>
      <c r="I22" s="500"/>
      <c r="J22" s="600"/>
      <c r="Q22" s="14"/>
    </row>
    <row r="23" spans="1:23" ht="26.4" customHeight="1">
      <c r="A23" s="600"/>
      <c r="B23" s="107" t="s">
        <v>11</v>
      </c>
      <c r="C23" s="110"/>
      <c r="D23" s="501" t="s">
        <v>89</v>
      </c>
      <c r="E23" s="501"/>
      <c r="F23" s="501"/>
      <c r="G23" s="501"/>
      <c r="H23" s="501"/>
      <c r="I23" s="502"/>
      <c r="J23" s="600"/>
      <c r="Q23" s="14"/>
    </row>
    <row r="24" spans="1:23" ht="26.4" customHeight="1">
      <c r="A24" s="600"/>
      <c r="B24" s="107" t="s">
        <v>12</v>
      </c>
      <c r="C24" s="110"/>
      <c r="D24" s="501" t="s">
        <v>90</v>
      </c>
      <c r="E24" s="501"/>
      <c r="F24" s="501"/>
      <c r="G24" s="501"/>
      <c r="H24" s="501"/>
      <c r="I24" s="502"/>
      <c r="J24" s="600"/>
      <c r="Q24" s="14"/>
    </row>
    <row r="25" spans="1:23" ht="26.4" customHeight="1">
      <c r="A25" s="600"/>
      <c r="B25" s="107" t="s">
        <v>13</v>
      </c>
      <c r="C25" s="110"/>
      <c r="D25" s="501" t="s">
        <v>91</v>
      </c>
      <c r="E25" s="501"/>
      <c r="F25" s="501"/>
      <c r="G25" s="501"/>
      <c r="H25" s="501"/>
      <c r="I25" s="502"/>
      <c r="J25" s="600"/>
      <c r="Q25" s="14"/>
    </row>
    <row r="26" spans="1:23" ht="26.4" customHeight="1" thickBot="1">
      <c r="A26" s="600"/>
      <c r="B26" s="112" t="s">
        <v>71</v>
      </c>
      <c r="C26" s="113"/>
      <c r="D26" s="499" t="s">
        <v>92</v>
      </c>
      <c r="E26" s="499"/>
      <c r="F26" s="499"/>
      <c r="G26" s="499"/>
      <c r="H26" s="499"/>
      <c r="I26" s="500"/>
      <c r="J26" s="600"/>
      <c r="K26" s="84"/>
      <c r="L26" s="84"/>
      <c r="M26" s="84"/>
      <c r="N26" s="5"/>
      <c r="O26" s="13"/>
      <c r="P26" s="13"/>
      <c r="Q26" s="14"/>
      <c r="S26" s="39"/>
      <c r="T26" s="39"/>
      <c r="U26" s="39"/>
      <c r="V26" s="39"/>
      <c r="W26" s="39"/>
    </row>
    <row r="27" spans="1:23" ht="26.4" customHeight="1" thickBot="1">
      <c r="A27" s="600"/>
      <c r="B27" s="108" t="s">
        <v>72</v>
      </c>
      <c r="C27" s="111"/>
      <c r="D27" s="528" t="s">
        <v>93</v>
      </c>
      <c r="E27" s="528"/>
      <c r="F27" s="528"/>
      <c r="G27" s="528"/>
      <c r="H27" s="528"/>
      <c r="I27" s="529"/>
      <c r="J27" s="600"/>
      <c r="K27" s="84"/>
      <c r="L27" s="84"/>
      <c r="M27" s="84"/>
      <c r="N27" s="5"/>
      <c r="O27" s="13"/>
      <c r="P27" s="13"/>
      <c r="Q27" s="14"/>
      <c r="S27" s="39"/>
      <c r="T27" s="39"/>
      <c r="U27" s="39"/>
      <c r="V27" s="39"/>
      <c r="W27" s="39"/>
    </row>
    <row r="28" spans="1:23" ht="20.399999999999999" customHeight="1" thickBot="1">
      <c r="A28" s="600"/>
      <c r="B28" s="602" t="s">
        <v>6</v>
      </c>
      <c r="C28" s="603"/>
      <c r="D28" s="603"/>
      <c r="E28" s="603"/>
      <c r="F28" s="603"/>
      <c r="G28" s="603"/>
      <c r="H28" s="603"/>
      <c r="I28" s="604"/>
      <c r="J28" s="600"/>
      <c r="K28" s="84"/>
      <c r="L28" s="84"/>
      <c r="M28" s="84"/>
      <c r="Q28" s="14"/>
      <c r="S28" s="39"/>
      <c r="T28" s="39"/>
      <c r="U28" s="39"/>
      <c r="V28" s="39"/>
      <c r="W28" s="39"/>
    </row>
    <row r="29" spans="1:23" ht="20.399999999999999" customHeight="1">
      <c r="A29" s="600"/>
      <c r="B29" s="508"/>
      <c r="C29" s="509"/>
      <c r="D29" s="509"/>
      <c r="E29" s="509"/>
      <c r="F29" s="509"/>
      <c r="G29" s="509"/>
      <c r="H29" s="510"/>
      <c r="I29" s="141"/>
      <c r="J29" s="600"/>
      <c r="K29" s="84"/>
      <c r="L29" s="84"/>
      <c r="M29" s="84"/>
      <c r="P29" s="13"/>
      <c r="Q29" s="14"/>
      <c r="S29" s="39"/>
      <c r="T29" s="39"/>
      <c r="U29" s="39"/>
      <c r="V29" s="39"/>
      <c r="W29" s="39"/>
    </row>
    <row r="30" spans="1:23" ht="20.399999999999999" customHeight="1">
      <c r="A30" s="600"/>
      <c r="B30" s="482"/>
      <c r="C30" s="483"/>
      <c r="D30" s="483"/>
      <c r="E30" s="483"/>
      <c r="F30" s="483"/>
      <c r="G30" s="483"/>
      <c r="H30" s="484"/>
      <c r="I30" s="142"/>
      <c r="J30" s="600"/>
      <c r="K30" s="84"/>
      <c r="L30" s="84"/>
      <c r="M30" s="84"/>
      <c r="N30" s="5"/>
      <c r="P30" s="13"/>
      <c r="Q30" s="14"/>
      <c r="S30" s="39"/>
      <c r="T30" s="39"/>
      <c r="U30" s="39"/>
      <c r="V30" s="39"/>
      <c r="W30" s="39"/>
    </row>
    <row r="31" spans="1:23" ht="20.399999999999999" customHeight="1">
      <c r="A31" s="600"/>
      <c r="B31" s="485"/>
      <c r="C31" s="486"/>
      <c r="D31" s="486"/>
      <c r="E31" s="486"/>
      <c r="F31" s="486"/>
      <c r="G31" s="486"/>
      <c r="H31" s="487"/>
      <c r="I31" s="142"/>
      <c r="J31" s="600"/>
      <c r="K31" s="84"/>
      <c r="L31" s="84"/>
      <c r="M31" s="84"/>
      <c r="N31" s="28"/>
      <c r="O31" s="5"/>
      <c r="P31" s="13"/>
      <c r="Q31" s="14"/>
      <c r="S31" s="39"/>
      <c r="T31" s="39"/>
      <c r="U31" s="39"/>
      <c r="V31" s="39"/>
      <c r="W31" s="39"/>
    </row>
    <row r="32" spans="1:23" ht="20.399999999999999" customHeight="1">
      <c r="A32" s="600"/>
      <c r="B32" s="485"/>
      <c r="C32" s="486"/>
      <c r="D32" s="486"/>
      <c r="E32" s="486"/>
      <c r="F32" s="486"/>
      <c r="G32" s="486"/>
      <c r="H32" s="487"/>
      <c r="I32" s="142"/>
      <c r="J32" s="600"/>
      <c r="K32" s="84"/>
      <c r="L32" s="84"/>
      <c r="M32" s="84"/>
      <c r="N32" s="28"/>
      <c r="O32" s="5"/>
      <c r="P32" s="13"/>
      <c r="Q32" s="14"/>
      <c r="S32" s="39"/>
      <c r="T32" s="39"/>
      <c r="U32" s="39"/>
      <c r="V32" s="39"/>
      <c r="W32" s="39"/>
    </row>
    <row r="33" spans="1:23" ht="20.399999999999999" customHeight="1">
      <c r="A33" s="600"/>
      <c r="B33" s="488"/>
      <c r="C33" s="489"/>
      <c r="D33" s="489"/>
      <c r="E33" s="489"/>
      <c r="F33" s="489"/>
      <c r="G33" s="489"/>
      <c r="H33" s="490"/>
      <c r="I33" s="142"/>
      <c r="J33" s="600"/>
      <c r="K33" s="84"/>
      <c r="L33" s="84"/>
      <c r="M33" s="84"/>
      <c r="N33" s="5"/>
      <c r="O33" s="13"/>
      <c r="P33" s="13"/>
      <c r="Q33" s="23"/>
      <c r="S33" s="39"/>
      <c r="T33" s="39"/>
      <c r="U33" s="39"/>
      <c r="V33" s="39"/>
      <c r="W33" s="39"/>
    </row>
    <row r="34" spans="1:23" ht="20.399999999999999" customHeight="1">
      <c r="A34" s="600"/>
      <c r="B34" s="485"/>
      <c r="C34" s="486"/>
      <c r="D34" s="486"/>
      <c r="E34" s="486"/>
      <c r="F34" s="486"/>
      <c r="G34" s="486"/>
      <c r="H34" s="487"/>
      <c r="I34" s="142"/>
      <c r="J34" s="600"/>
      <c r="K34" s="84"/>
      <c r="L34" s="84"/>
      <c r="M34" s="84"/>
      <c r="N34" s="5"/>
      <c r="O34" s="13"/>
      <c r="P34" s="13"/>
      <c r="Q34" s="14"/>
      <c r="S34" s="39"/>
      <c r="T34" s="39"/>
      <c r="U34" s="39"/>
      <c r="V34" s="39"/>
      <c r="W34" s="39"/>
    </row>
    <row r="35" spans="1:23" ht="20.399999999999999" customHeight="1">
      <c r="A35" s="600"/>
      <c r="B35" s="473"/>
      <c r="C35" s="474"/>
      <c r="D35" s="474"/>
      <c r="E35" s="474"/>
      <c r="F35" s="474"/>
      <c r="G35" s="474"/>
      <c r="H35" s="475"/>
      <c r="I35" s="143"/>
      <c r="J35" s="600"/>
      <c r="K35" s="84"/>
      <c r="L35" s="84"/>
      <c r="M35" s="84"/>
      <c r="N35" s="5"/>
      <c r="O35" s="13"/>
      <c r="P35" s="13"/>
      <c r="Q35" s="14"/>
      <c r="S35" s="39"/>
      <c r="T35" s="39"/>
      <c r="U35" s="39"/>
      <c r="V35" s="39"/>
      <c r="W35" s="39"/>
    </row>
    <row r="36" spans="1:23" ht="20.399999999999999" customHeight="1">
      <c r="A36" s="600"/>
      <c r="B36" s="476"/>
      <c r="C36" s="477"/>
      <c r="D36" s="477"/>
      <c r="E36" s="477"/>
      <c r="F36" s="477"/>
      <c r="G36" s="477"/>
      <c r="H36" s="478"/>
      <c r="I36" s="142"/>
      <c r="J36" s="600"/>
      <c r="K36" s="84"/>
      <c r="L36" s="84"/>
      <c r="M36" s="84"/>
      <c r="N36" s="5"/>
      <c r="O36" s="13"/>
      <c r="Q36" s="14"/>
      <c r="S36" s="39"/>
      <c r="T36" s="39"/>
      <c r="U36" s="39"/>
      <c r="V36" s="39"/>
      <c r="W36" s="39"/>
    </row>
    <row r="37" spans="1:23" ht="20.399999999999999" customHeight="1">
      <c r="A37" s="600"/>
      <c r="B37" s="479"/>
      <c r="C37" s="480"/>
      <c r="D37" s="480"/>
      <c r="E37" s="480"/>
      <c r="F37" s="480"/>
      <c r="G37" s="480"/>
      <c r="H37" s="481"/>
      <c r="I37" s="142"/>
      <c r="J37" s="600"/>
      <c r="K37" s="84"/>
      <c r="L37" s="84"/>
      <c r="M37" s="84"/>
      <c r="N37" s="5"/>
      <c r="O37" s="13"/>
      <c r="P37" s="13"/>
      <c r="Q37" s="23"/>
      <c r="S37" s="39"/>
      <c r="T37" s="39"/>
      <c r="U37" s="39"/>
      <c r="V37" s="39"/>
      <c r="W37" s="39"/>
    </row>
    <row r="38" spans="1:23" ht="20.399999999999999" customHeight="1">
      <c r="A38" s="600"/>
      <c r="B38" s="467"/>
      <c r="C38" s="468"/>
      <c r="D38" s="468"/>
      <c r="E38" s="468"/>
      <c r="F38" s="468"/>
      <c r="G38" s="468"/>
      <c r="H38" s="469"/>
      <c r="I38" s="142"/>
      <c r="J38" s="600"/>
      <c r="K38" s="84"/>
      <c r="L38" s="84"/>
      <c r="M38" s="84"/>
      <c r="N38" s="5"/>
      <c r="P38" s="13"/>
      <c r="Q38" s="14"/>
      <c r="S38" s="39"/>
      <c r="T38" s="39"/>
      <c r="U38" s="39"/>
      <c r="V38" s="39"/>
      <c r="W38" s="39"/>
    </row>
    <row r="39" spans="1:23" ht="20.399999999999999" customHeight="1">
      <c r="A39" s="600"/>
      <c r="B39" s="467"/>
      <c r="C39" s="468"/>
      <c r="D39" s="468"/>
      <c r="E39" s="468"/>
      <c r="F39" s="468"/>
      <c r="G39" s="468"/>
      <c r="H39" s="469"/>
      <c r="I39" s="142"/>
      <c r="J39" s="600"/>
      <c r="K39" s="43"/>
      <c r="L39" s="18"/>
      <c r="M39" s="18"/>
      <c r="N39" s="5"/>
      <c r="P39" s="13"/>
      <c r="Q39" s="14"/>
      <c r="S39" s="39"/>
      <c r="T39" s="39"/>
      <c r="U39" s="39"/>
      <c r="V39" s="39"/>
      <c r="W39" s="39"/>
    </row>
    <row r="40" spans="1:23" ht="20.399999999999999" customHeight="1">
      <c r="A40" s="600"/>
      <c r="B40" s="470"/>
      <c r="C40" s="471"/>
      <c r="D40" s="471"/>
      <c r="E40" s="471"/>
      <c r="F40" s="471"/>
      <c r="G40" s="471"/>
      <c r="H40" s="472"/>
      <c r="I40" s="142"/>
      <c r="J40" s="600"/>
      <c r="K40" s="43"/>
      <c r="L40" s="18"/>
      <c r="M40" s="18"/>
      <c r="N40" s="5"/>
      <c r="P40" s="13"/>
      <c r="Q40" s="23"/>
      <c r="S40" s="39"/>
      <c r="T40" s="39"/>
      <c r="U40" s="39"/>
      <c r="V40" s="39"/>
      <c r="W40" s="39"/>
    </row>
    <row r="41" spans="1:23" ht="20.399999999999999" customHeight="1">
      <c r="A41" s="600"/>
      <c r="B41" s="470"/>
      <c r="C41" s="471"/>
      <c r="D41" s="471"/>
      <c r="E41" s="471"/>
      <c r="F41" s="471"/>
      <c r="G41" s="471"/>
      <c r="H41" s="472"/>
      <c r="I41" s="142"/>
      <c r="J41" s="600"/>
      <c r="K41" s="43"/>
      <c r="L41" s="145"/>
      <c r="M41" s="145"/>
      <c r="N41" s="5"/>
      <c r="P41" s="13"/>
      <c r="Q41" s="23"/>
      <c r="S41" s="39"/>
      <c r="T41" s="39"/>
      <c r="U41" s="39"/>
      <c r="V41" s="39"/>
      <c r="W41" s="39"/>
    </row>
    <row r="42" spans="1:23" ht="20.399999999999999" customHeight="1">
      <c r="A42" s="600"/>
      <c r="B42" s="470"/>
      <c r="C42" s="471"/>
      <c r="D42" s="471"/>
      <c r="E42" s="471"/>
      <c r="F42" s="471"/>
      <c r="G42" s="471"/>
      <c r="H42" s="472"/>
      <c r="I42" s="142"/>
      <c r="J42" s="600"/>
      <c r="K42" s="43"/>
      <c r="L42" s="145"/>
      <c r="M42" s="145"/>
      <c r="N42" s="5"/>
      <c r="P42" s="13"/>
      <c r="Q42" s="23"/>
      <c r="S42" s="39"/>
      <c r="T42" s="39"/>
      <c r="U42" s="39"/>
      <c r="V42" s="39"/>
      <c r="W42" s="39"/>
    </row>
    <row r="43" spans="1:23" ht="20.399999999999999" customHeight="1">
      <c r="A43" s="600"/>
      <c r="B43" s="470"/>
      <c r="C43" s="471"/>
      <c r="D43" s="471"/>
      <c r="E43" s="471"/>
      <c r="F43" s="471"/>
      <c r="G43" s="471"/>
      <c r="H43" s="472"/>
      <c r="I43" s="142"/>
      <c r="J43" s="600"/>
      <c r="K43" s="43"/>
      <c r="L43" s="145"/>
      <c r="M43" s="145"/>
      <c r="N43" s="5"/>
      <c r="P43" s="13"/>
      <c r="Q43" s="23"/>
      <c r="S43" s="39"/>
      <c r="T43" s="39"/>
      <c r="U43" s="39"/>
      <c r="V43" s="39"/>
      <c r="W43" s="39"/>
    </row>
    <row r="44" spans="1:23" ht="20.399999999999999" customHeight="1">
      <c r="A44" s="600"/>
      <c r="B44" s="461"/>
      <c r="C44" s="462"/>
      <c r="D44" s="462"/>
      <c r="E44" s="462"/>
      <c r="F44" s="462"/>
      <c r="G44" s="462"/>
      <c r="H44" s="463"/>
      <c r="I44" s="143"/>
      <c r="J44" s="600"/>
      <c r="K44" s="43"/>
      <c r="L44" s="145"/>
      <c r="M44" s="145"/>
      <c r="N44" s="5"/>
      <c r="P44" s="13"/>
      <c r="Q44" s="23"/>
      <c r="S44" s="39"/>
      <c r="T44" s="39"/>
      <c r="U44" s="39"/>
      <c r="V44" s="39"/>
      <c r="W44" s="39"/>
    </row>
    <row r="45" spans="1:23" ht="20.399999999999999" customHeight="1">
      <c r="A45" s="600"/>
      <c r="B45" s="461"/>
      <c r="C45" s="462"/>
      <c r="D45" s="462"/>
      <c r="E45" s="462"/>
      <c r="F45" s="462"/>
      <c r="G45" s="462"/>
      <c r="H45" s="463"/>
      <c r="I45" s="143"/>
      <c r="J45" s="600"/>
      <c r="K45" s="43"/>
      <c r="L45" s="18"/>
      <c r="M45" s="18"/>
      <c r="N45" s="13"/>
      <c r="O45" s="13"/>
      <c r="P45" s="13"/>
      <c r="Q45" s="14"/>
      <c r="S45" s="39"/>
      <c r="T45" s="39"/>
      <c r="U45" s="39"/>
      <c r="V45" s="39"/>
      <c r="W45" s="39"/>
    </row>
    <row r="46" spans="1:23" ht="20.399999999999999" customHeight="1" thickBot="1">
      <c r="A46" s="601"/>
      <c r="B46" s="464"/>
      <c r="C46" s="465"/>
      <c r="D46" s="465"/>
      <c r="E46" s="465"/>
      <c r="F46" s="465"/>
      <c r="G46" s="465"/>
      <c r="H46" s="466"/>
      <c r="I46" s="144"/>
      <c r="J46" s="601"/>
      <c r="K46" s="45"/>
      <c r="L46" s="15"/>
      <c r="M46" s="15"/>
      <c r="N46" s="15"/>
      <c r="O46" s="15"/>
      <c r="P46" s="15"/>
      <c r="Q46" s="16"/>
    </row>
  </sheetData>
  <mergeCells count="56">
    <mergeCell ref="A1:B1"/>
    <mergeCell ref="D1:I1"/>
    <mergeCell ref="A2:A46"/>
    <mergeCell ref="B2:C2"/>
    <mergeCell ref="F2:G4"/>
    <mergeCell ref="D15:I15"/>
    <mergeCell ref="D16:I16"/>
    <mergeCell ref="D17:I17"/>
    <mergeCell ref="D18:I18"/>
    <mergeCell ref="D19:I19"/>
    <mergeCell ref="D20:I20"/>
    <mergeCell ref="D21:I21"/>
    <mergeCell ref="D22:I22"/>
    <mergeCell ref="B33:H33"/>
    <mergeCell ref="B34:H34"/>
    <mergeCell ref="B35:H35"/>
    <mergeCell ref="J2:J46"/>
    <mergeCell ref="B3:C3"/>
    <mergeCell ref="B39:H39"/>
    <mergeCell ref="B40:H40"/>
    <mergeCell ref="B41:H41"/>
    <mergeCell ref="D14:I14"/>
    <mergeCell ref="B28:I28"/>
    <mergeCell ref="D26:I26"/>
    <mergeCell ref="D23:I23"/>
    <mergeCell ref="D24:I24"/>
    <mergeCell ref="D25:I25"/>
    <mergeCell ref="D27:I27"/>
    <mergeCell ref="B29:H29"/>
    <mergeCell ref="B30:H30"/>
    <mergeCell ref="B31:H31"/>
    <mergeCell ref="B32:H32"/>
    <mergeCell ref="K3:N3"/>
    <mergeCell ref="O3:Q3"/>
    <mergeCell ref="K13:Q13"/>
    <mergeCell ref="M1:Q1"/>
    <mergeCell ref="B4:C4"/>
    <mergeCell ref="B6:C6"/>
    <mergeCell ref="F6:I6"/>
    <mergeCell ref="B7:I7"/>
    <mergeCell ref="B5:C5"/>
    <mergeCell ref="J1:K1"/>
    <mergeCell ref="D8:I8"/>
    <mergeCell ref="D9:I9"/>
    <mergeCell ref="D10:I10"/>
    <mergeCell ref="D11:I11"/>
    <mergeCell ref="D12:I12"/>
    <mergeCell ref="D13:I13"/>
    <mergeCell ref="B44:H44"/>
    <mergeCell ref="B45:H45"/>
    <mergeCell ref="B46:H46"/>
    <mergeCell ref="B36:H36"/>
    <mergeCell ref="B37:H37"/>
    <mergeCell ref="B38:H38"/>
    <mergeCell ref="B42:H42"/>
    <mergeCell ref="B43:H43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66"/>
    <pageSetUpPr fitToPage="1"/>
  </sheetPr>
  <dimension ref="A1:AA55"/>
  <sheetViews>
    <sheetView zoomScale="70" zoomScaleNormal="70" workbookViewId="0">
      <selection activeCell="D14" sqref="D14:I14"/>
    </sheetView>
  </sheetViews>
  <sheetFormatPr baseColWidth="10" defaultRowHeight="14.4"/>
  <cols>
    <col min="9" max="9" width="17.6640625" customWidth="1"/>
    <col min="15" max="17" width="21.21875" customWidth="1"/>
  </cols>
  <sheetData>
    <row r="1" spans="1:27" ht="39" customHeight="1" thickBot="1">
      <c r="A1" s="606" t="s">
        <v>0</v>
      </c>
      <c r="B1" s="607"/>
      <c r="C1" s="154" t="s">
        <v>27</v>
      </c>
      <c r="D1" s="608">
        <f>'Themes Séquences I2D'!E9</f>
        <v>0</v>
      </c>
      <c r="E1" s="609"/>
      <c r="F1" s="609"/>
      <c r="G1" s="609"/>
      <c r="H1" s="609"/>
      <c r="I1" s="610"/>
      <c r="J1" s="606" t="s">
        <v>0</v>
      </c>
      <c r="K1" s="611"/>
      <c r="L1" s="155" t="s">
        <v>27</v>
      </c>
      <c r="M1" s="608">
        <f>D1</f>
        <v>0</v>
      </c>
      <c r="N1" s="609"/>
      <c r="O1" s="609"/>
      <c r="P1" s="609"/>
      <c r="Q1" s="610"/>
    </row>
    <row r="2" spans="1:27" ht="20.399999999999999" customHeight="1" thickBot="1">
      <c r="A2" s="612" t="s">
        <v>54</v>
      </c>
      <c r="B2" s="518" t="s">
        <v>1</v>
      </c>
      <c r="C2" s="519"/>
      <c r="D2" s="31">
        <f>'Themes Séquences I2D'!B9</f>
        <v>0</v>
      </c>
      <c r="E2" s="135" t="s">
        <v>102</v>
      </c>
      <c r="F2" s="514" t="s">
        <v>7</v>
      </c>
      <c r="G2" s="515"/>
      <c r="H2" s="33" t="s">
        <v>2</v>
      </c>
      <c r="I2" s="53"/>
      <c r="J2" s="612" t="s">
        <v>53</v>
      </c>
      <c r="K2" s="56"/>
      <c r="L2" s="57"/>
      <c r="M2" s="57"/>
      <c r="N2" s="57"/>
      <c r="O2" s="57"/>
      <c r="P2" s="57"/>
      <c r="Q2" s="58"/>
    </row>
    <row r="3" spans="1:27" ht="20.399999999999999" customHeight="1" thickBot="1">
      <c r="A3" s="612"/>
      <c r="B3" s="511" t="s">
        <v>3</v>
      </c>
      <c r="C3" s="512"/>
      <c r="D3" s="151">
        <f>D2*9</f>
        <v>0</v>
      </c>
      <c r="E3" s="136" t="s">
        <v>103</v>
      </c>
      <c r="F3" s="516"/>
      <c r="G3" s="517"/>
      <c r="H3" s="34" t="s">
        <v>4</v>
      </c>
      <c r="I3" s="54"/>
      <c r="J3" s="612"/>
      <c r="K3" s="617" t="s">
        <v>34</v>
      </c>
      <c r="L3" s="618"/>
      <c r="M3" s="618"/>
      <c r="N3" s="619"/>
      <c r="O3" s="617" t="s">
        <v>219</v>
      </c>
      <c r="P3" s="618"/>
      <c r="Q3" s="619"/>
    </row>
    <row r="4" spans="1:27" ht="20.399999999999999" customHeight="1">
      <c r="A4" s="612"/>
      <c r="B4" s="520" t="s">
        <v>107</v>
      </c>
      <c r="C4" s="521"/>
      <c r="D4" s="32"/>
      <c r="E4" s="137" t="s">
        <v>104</v>
      </c>
      <c r="F4" s="516"/>
      <c r="G4" s="517"/>
      <c r="H4" s="34" t="s">
        <v>36</v>
      </c>
      <c r="I4" s="54"/>
      <c r="J4" s="612"/>
      <c r="K4" s="41" t="s">
        <v>35</v>
      </c>
      <c r="N4" s="23"/>
      <c r="Q4" s="23"/>
    </row>
    <row r="5" spans="1:27" ht="20.399999999999999" customHeight="1">
      <c r="A5" s="612"/>
      <c r="B5" s="520" t="s">
        <v>108</v>
      </c>
      <c r="C5" s="521"/>
      <c r="D5" s="32"/>
      <c r="E5" s="137" t="s">
        <v>105</v>
      </c>
      <c r="F5" s="50"/>
      <c r="G5" s="50"/>
      <c r="H5" s="51"/>
      <c r="I5" s="52"/>
      <c r="J5" s="612"/>
      <c r="K5" s="41"/>
      <c r="N5" s="23"/>
      <c r="Q5" s="23"/>
    </row>
    <row r="6" spans="1:27" ht="20.399999999999999" customHeight="1" thickBot="1">
      <c r="A6" s="612"/>
      <c r="B6" s="522" t="s">
        <v>33</v>
      </c>
      <c r="C6" s="523"/>
      <c r="D6" s="32"/>
      <c r="E6" s="138" t="s">
        <v>106</v>
      </c>
      <c r="F6" s="524"/>
      <c r="G6" s="524"/>
      <c r="H6" s="524"/>
      <c r="I6" s="525"/>
      <c r="J6" s="612"/>
      <c r="K6" s="40"/>
      <c r="N6" s="23"/>
      <c r="Q6" s="23"/>
      <c r="T6" s="39"/>
      <c r="U6" s="39"/>
      <c r="V6" s="39"/>
      <c r="W6" s="39"/>
      <c r="X6" s="39"/>
      <c r="Y6" s="39"/>
      <c r="Z6" s="39"/>
      <c r="AA6" s="39"/>
    </row>
    <row r="7" spans="1:27" ht="20.399999999999999" customHeight="1" thickBot="1">
      <c r="A7" s="612"/>
      <c r="B7" s="614" t="s">
        <v>5</v>
      </c>
      <c r="C7" s="615"/>
      <c r="D7" s="615"/>
      <c r="E7" s="615"/>
      <c r="F7" s="615"/>
      <c r="G7" s="615"/>
      <c r="H7" s="615"/>
      <c r="I7" s="616"/>
      <c r="J7" s="612"/>
      <c r="K7" s="40"/>
      <c r="N7" s="23"/>
      <c r="Q7" s="23"/>
      <c r="T7" s="39"/>
      <c r="U7" s="39"/>
      <c r="V7" s="39"/>
      <c r="W7" s="39"/>
      <c r="X7" s="39"/>
      <c r="Y7" s="39"/>
      <c r="Z7" s="39"/>
      <c r="AA7" s="39"/>
    </row>
    <row r="8" spans="1:27" ht="25.8" customHeight="1">
      <c r="A8" s="612"/>
      <c r="B8" s="106" t="s">
        <v>17</v>
      </c>
      <c r="C8" s="109"/>
      <c r="D8" s="526" t="s">
        <v>75</v>
      </c>
      <c r="E8" s="526"/>
      <c r="F8" s="526"/>
      <c r="G8" s="526"/>
      <c r="H8" s="526"/>
      <c r="I8" s="527"/>
      <c r="J8" s="612"/>
      <c r="K8" s="40"/>
      <c r="N8" s="23"/>
      <c r="Q8" s="23"/>
      <c r="T8" s="39"/>
      <c r="U8" s="39"/>
      <c r="V8" s="39"/>
      <c r="W8" s="39"/>
      <c r="X8" s="39"/>
      <c r="Y8" s="39"/>
      <c r="Z8" s="39"/>
      <c r="AA8" s="39"/>
    </row>
    <row r="9" spans="1:27" ht="25.8" customHeight="1">
      <c r="A9" s="612"/>
      <c r="B9" s="107" t="s">
        <v>18</v>
      </c>
      <c r="C9" s="110"/>
      <c r="D9" s="501" t="s">
        <v>96</v>
      </c>
      <c r="E9" s="501"/>
      <c r="F9" s="501"/>
      <c r="G9" s="501"/>
      <c r="H9" s="501"/>
      <c r="I9" s="502"/>
      <c r="J9" s="612"/>
      <c r="K9" s="40"/>
      <c r="N9" s="23"/>
      <c r="Q9" s="23"/>
      <c r="T9" s="39"/>
      <c r="U9" s="39"/>
      <c r="V9" s="39"/>
      <c r="W9" s="39"/>
      <c r="X9" s="39"/>
      <c r="Y9" s="39"/>
      <c r="Z9" s="39"/>
      <c r="AA9" s="39"/>
    </row>
    <row r="10" spans="1:27" ht="25.8" customHeight="1" thickBot="1">
      <c r="A10" s="612"/>
      <c r="B10" s="112" t="s">
        <v>65</v>
      </c>
      <c r="C10" s="113"/>
      <c r="D10" s="499" t="s">
        <v>95</v>
      </c>
      <c r="E10" s="499"/>
      <c r="F10" s="499"/>
      <c r="G10" s="499"/>
      <c r="H10" s="499"/>
      <c r="I10" s="500"/>
      <c r="J10" s="612"/>
      <c r="K10" s="40"/>
      <c r="N10" s="23"/>
      <c r="O10" s="408" t="s">
        <v>220</v>
      </c>
      <c r="P10" s="409" t="s">
        <v>221</v>
      </c>
      <c r="Q10" s="410" t="s">
        <v>222</v>
      </c>
      <c r="T10" s="39"/>
      <c r="U10" s="39"/>
      <c r="V10" s="39"/>
      <c r="W10" s="39"/>
      <c r="X10" s="39"/>
      <c r="Y10" s="39"/>
      <c r="Z10" s="39"/>
      <c r="AA10" s="39"/>
    </row>
    <row r="11" spans="1:27" ht="25.8" customHeight="1">
      <c r="A11" s="612"/>
      <c r="B11" s="107" t="s">
        <v>14</v>
      </c>
      <c r="C11" s="110"/>
      <c r="D11" s="501" t="s">
        <v>78</v>
      </c>
      <c r="E11" s="501"/>
      <c r="F11" s="501"/>
      <c r="G11" s="501"/>
      <c r="H11" s="501"/>
      <c r="I11" s="502"/>
      <c r="J11" s="612"/>
      <c r="K11" s="40"/>
      <c r="N11" s="23"/>
      <c r="O11" s="411"/>
      <c r="Q11" s="23"/>
      <c r="T11" s="39"/>
      <c r="U11" s="39"/>
      <c r="V11" s="39"/>
      <c r="W11" s="39"/>
      <c r="X11" s="39"/>
      <c r="Y11" s="39"/>
      <c r="Z11" s="39"/>
      <c r="AA11" s="39"/>
    </row>
    <row r="12" spans="1:27" ht="25.8" customHeight="1" thickBot="1">
      <c r="A12" s="612"/>
      <c r="B12" s="107" t="s">
        <v>19</v>
      </c>
      <c r="C12" s="110"/>
      <c r="D12" s="501" t="s">
        <v>79</v>
      </c>
      <c r="E12" s="501"/>
      <c r="F12" s="501"/>
      <c r="G12" s="501"/>
      <c r="H12" s="501"/>
      <c r="I12" s="502"/>
      <c r="J12" s="612"/>
      <c r="K12" s="24"/>
      <c r="L12" s="25"/>
      <c r="M12" s="25"/>
      <c r="N12" s="26"/>
      <c r="O12" s="25"/>
      <c r="P12" s="25"/>
      <c r="Q12" s="26"/>
      <c r="T12" s="39"/>
      <c r="U12" s="39"/>
      <c r="V12" s="39"/>
      <c r="W12" s="39"/>
      <c r="X12" s="39"/>
      <c r="Y12" s="39"/>
      <c r="Z12" s="39"/>
      <c r="AA12" s="39"/>
    </row>
    <row r="13" spans="1:27" ht="25.8" customHeight="1" thickBot="1">
      <c r="A13" s="612"/>
      <c r="B13" s="107" t="s">
        <v>66</v>
      </c>
      <c r="C13" s="110"/>
      <c r="D13" s="501" t="s">
        <v>80</v>
      </c>
      <c r="E13" s="501"/>
      <c r="F13" s="501"/>
      <c r="G13" s="501"/>
      <c r="H13" s="501"/>
      <c r="I13" s="502"/>
      <c r="J13" s="612"/>
      <c r="K13" s="617" t="s">
        <v>37</v>
      </c>
      <c r="L13" s="618"/>
      <c r="M13" s="618"/>
      <c r="N13" s="618"/>
      <c r="O13" s="618"/>
      <c r="P13" s="618"/>
      <c r="Q13" s="619"/>
      <c r="T13" s="39"/>
      <c r="U13" s="39"/>
      <c r="V13" s="39"/>
      <c r="W13" s="39"/>
      <c r="X13" s="39"/>
      <c r="Y13" s="39"/>
      <c r="Z13" s="39"/>
      <c r="AA13" s="39"/>
    </row>
    <row r="14" spans="1:27" ht="25.8" customHeight="1" thickBot="1">
      <c r="A14" s="612"/>
      <c r="B14" s="112" t="s">
        <v>67</v>
      </c>
      <c r="C14" s="113"/>
      <c r="D14" s="499" t="s">
        <v>81</v>
      </c>
      <c r="E14" s="499"/>
      <c r="F14" s="499"/>
      <c r="G14" s="499"/>
      <c r="H14" s="499"/>
      <c r="I14" s="500"/>
      <c r="J14" s="612"/>
      <c r="K14" s="47" t="s">
        <v>29</v>
      </c>
      <c r="L14" s="48" t="s">
        <v>31</v>
      </c>
      <c r="M14" s="48" t="s">
        <v>32</v>
      </c>
      <c r="N14" s="49"/>
      <c r="O14" s="49"/>
      <c r="P14" s="49"/>
      <c r="Q14" s="22"/>
      <c r="T14" s="39"/>
      <c r="U14" s="39"/>
      <c r="V14" s="39"/>
      <c r="W14" s="39"/>
      <c r="X14" s="39"/>
      <c r="Y14" s="39"/>
      <c r="Z14" s="39"/>
      <c r="AA14" s="39"/>
    </row>
    <row r="15" spans="1:27" ht="25.8" customHeight="1">
      <c r="A15" s="612"/>
      <c r="B15" s="107" t="s">
        <v>20</v>
      </c>
      <c r="C15" s="110"/>
      <c r="D15" s="501" t="s">
        <v>16</v>
      </c>
      <c r="E15" s="501"/>
      <c r="F15" s="501"/>
      <c r="G15" s="501"/>
      <c r="H15" s="501"/>
      <c r="I15" s="502"/>
      <c r="J15" s="612"/>
      <c r="K15" s="42" t="s">
        <v>30</v>
      </c>
      <c r="L15" s="17" t="s">
        <v>30</v>
      </c>
      <c r="M15" s="17" t="s">
        <v>30</v>
      </c>
      <c r="N15" s="13"/>
      <c r="O15" s="13"/>
      <c r="P15" s="13"/>
      <c r="Q15" s="14"/>
      <c r="T15" s="39"/>
      <c r="U15" s="39"/>
      <c r="V15" s="39"/>
      <c r="W15" s="39"/>
      <c r="X15" s="39"/>
      <c r="Y15" s="39"/>
      <c r="Z15" s="39"/>
      <c r="AA15" s="39"/>
    </row>
    <row r="16" spans="1:27" ht="25.8" customHeight="1">
      <c r="A16" s="612"/>
      <c r="B16" s="107" t="s">
        <v>21</v>
      </c>
      <c r="C16" s="110"/>
      <c r="D16" s="501" t="s">
        <v>82</v>
      </c>
      <c r="E16" s="501"/>
      <c r="F16" s="501"/>
      <c r="G16" s="501"/>
      <c r="H16" s="501"/>
      <c r="I16" s="502"/>
      <c r="J16" s="612"/>
      <c r="K16" s="156" t="s">
        <v>34</v>
      </c>
      <c r="L16" s="157">
        <v>0.5</v>
      </c>
      <c r="M16" s="157" t="s">
        <v>2</v>
      </c>
      <c r="O16" s="13"/>
      <c r="P16" s="13"/>
      <c r="Q16" s="14"/>
      <c r="T16" s="39"/>
      <c r="U16" s="39"/>
      <c r="V16" s="39"/>
      <c r="W16" s="39"/>
      <c r="X16" s="39"/>
      <c r="Y16" s="39"/>
      <c r="Z16" s="39"/>
      <c r="AA16" s="39"/>
    </row>
    <row r="17" spans="1:27" ht="25.8" customHeight="1" thickBot="1">
      <c r="A17" s="612"/>
      <c r="B17" s="112" t="s">
        <v>22</v>
      </c>
      <c r="C17" s="113"/>
      <c r="D17" s="499" t="s">
        <v>83</v>
      </c>
      <c r="E17" s="499"/>
      <c r="F17" s="499"/>
      <c r="G17" s="499"/>
      <c r="H17" s="499"/>
      <c r="I17" s="500"/>
      <c r="J17" s="612"/>
      <c r="N17" s="5"/>
      <c r="O17" s="13"/>
      <c r="P17" s="13"/>
      <c r="Q17" s="14"/>
      <c r="T17" s="39"/>
      <c r="U17" s="39"/>
      <c r="V17" s="39"/>
      <c r="W17" s="39"/>
      <c r="X17" s="39"/>
      <c r="Y17" s="39"/>
      <c r="Z17" s="39"/>
      <c r="AA17" s="39"/>
    </row>
    <row r="18" spans="1:27" ht="25.8" customHeight="1">
      <c r="A18" s="612"/>
      <c r="B18" s="107" t="s">
        <v>10</v>
      </c>
      <c r="C18" s="110"/>
      <c r="D18" s="501" t="s">
        <v>84</v>
      </c>
      <c r="E18" s="501"/>
      <c r="F18" s="501"/>
      <c r="G18" s="501"/>
      <c r="H18" s="501"/>
      <c r="I18" s="502"/>
      <c r="J18" s="612"/>
      <c r="N18" s="5"/>
      <c r="O18" s="13"/>
      <c r="P18" s="13"/>
      <c r="Q18" s="14"/>
      <c r="T18" s="39"/>
      <c r="U18" s="39"/>
      <c r="V18" s="39"/>
      <c r="W18" s="39"/>
      <c r="X18" s="39"/>
      <c r="Y18" s="39"/>
      <c r="Z18" s="39"/>
      <c r="AA18" s="39"/>
    </row>
    <row r="19" spans="1:27" ht="25.8" customHeight="1">
      <c r="A19" s="612"/>
      <c r="B19" s="107" t="s">
        <v>15</v>
      </c>
      <c r="C19" s="110"/>
      <c r="D19" s="501" t="s">
        <v>85</v>
      </c>
      <c r="E19" s="501"/>
      <c r="F19" s="501"/>
      <c r="G19" s="501"/>
      <c r="H19" s="501"/>
      <c r="I19" s="502"/>
      <c r="J19" s="612"/>
      <c r="N19" s="5"/>
      <c r="O19" s="13"/>
      <c r="P19" s="13"/>
      <c r="Q19" s="14"/>
      <c r="T19" s="39"/>
      <c r="U19" s="39"/>
      <c r="V19" s="39"/>
      <c r="W19" s="39"/>
      <c r="X19" s="39"/>
      <c r="Y19" s="39"/>
      <c r="Z19" s="39"/>
      <c r="AA19" s="39"/>
    </row>
    <row r="20" spans="1:27" ht="25.8" customHeight="1">
      <c r="A20" s="612"/>
      <c r="B20" s="107" t="s">
        <v>68</v>
      </c>
      <c r="C20" s="110"/>
      <c r="D20" s="501" t="s">
        <v>86</v>
      </c>
      <c r="E20" s="501"/>
      <c r="F20" s="501"/>
      <c r="G20" s="501"/>
      <c r="H20" s="501"/>
      <c r="I20" s="502"/>
      <c r="J20" s="612"/>
      <c r="N20" s="5"/>
      <c r="O20" s="13"/>
      <c r="P20" s="13"/>
      <c r="Q20" s="14"/>
      <c r="T20" s="39"/>
      <c r="U20" s="39"/>
      <c r="V20" s="39"/>
      <c r="W20" s="39"/>
      <c r="X20" s="39"/>
      <c r="Y20" s="39"/>
      <c r="Z20" s="39"/>
      <c r="AA20" s="39"/>
    </row>
    <row r="21" spans="1:27" ht="25.8" customHeight="1">
      <c r="A21" s="612"/>
      <c r="B21" s="107" t="s">
        <v>69</v>
      </c>
      <c r="C21" s="110"/>
      <c r="D21" s="501" t="s">
        <v>87</v>
      </c>
      <c r="E21" s="501"/>
      <c r="F21" s="501"/>
      <c r="G21" s="501"/>
      <c r="H21" s="501"/>
      <c r="I21" s="502"/>
      <c r="J21" s="612"/>
      <c r="N21" s="28"/>
      <c r="O21" s="13"/>
      <c r="P21" s="13"/>
      <c r="Q21" s="14"/>
      <c r="T21" s="39"/>
      <c r="U21" s="39"/>
      <c r="V21" s="39"/>
      <c r="W21" s="39"/>
      <c r="X21" s="39"/>
      <c r="Y21" s="39"/>
      <c r="Z21" s="39"/>
      <c r="AA21" s="39"/>
    </row>
    <row r="22" spans="1:27" ht="25.8" customHeight="1" thickBot="1">
      <c r="A22" s="612"/>
      <c r="B22" s="112" t="s">
        <v>70</v>
      </c>
      <c r="C22" s="113"/>
      <c r="D22" s="499" t="s">
        <v>88</v>
      </c>
      <c r="E22" s="499"/>
      <c r="F22" s="499"/>
      <c r="G22" s="499"/>
      <c r="H22" s="499"/>
      <c r="I22" s="500"/>
      <c r="J22" s="612"/>
      <c r="N22" s="19"/>
      <c r="Q22" s="14"/>
      <c r="T22" s="39"/>
      <c r="U22" s="39"/>
      <c r="V22" s="39"/>
      <c r="W22" s="39"/>
      <c r="X22" s="39"/>
      <c r="Y22" s="39"/>
      <c r="Z22" s="39"/>
      <c r="AA22" s="39"/>
    </row>
    <row r="23" spans="1:27" ht="25.8" customHeight="1">
      <c r="A23" s="612"/>
      <c r="B23" s="107" t="s">
        <v>11</v>
      </c>
      <c r="C23" s="110"/>
      <c r="D23" s="501" t="s">
        <v>89</v>
      </c>
      <c r="E23" s="501"/>
      <c r="F23" s="501"/>
      <c r="G23" s="501"/>
      <c r="H23" s="501"/>
      <c r="I23" s="502"/>
      <c r="J23" s="612"/>
      <c r="N23" s="19"/>
      <c r="Q23" s="14"/>
      <c r="T23" s="39"/>
      <c r="U23" s="39"/>
      <c r="V23" s="39"/>
      <c r="W23" s="39"/>
      <c r="X23" s="39"/>
      <c r="Y23" s="39"/>
      <c r="Z23" s="39"/>
      <c r="AA23" s="39"/>
    </row>
    <row r="24" spans="1:27" ht="25.8" customHeight="1">
      <c r="A24" s="612"/>
      <c r="B24" s="107" t="s">
        <v>12</v>
      </c>
      <c r="C24" s="110"/>
      <c r="D24" s="501" t="s">
        <v>90</v>
      </c>
      <c r="E24" s="501"/>
      <c r="F24" s="501"/>
      <c r="G24" s="501"/>
      <c r="H24" s="501"/>
      <c r="I24" s="502"/>
      <c r="J24" s="612"/>
      <c r="N24" s="19"/>
      <c r="Q24" s="14"/>
      <c r="T24" s="39"/>
      <c r="U24" s="39"/>
      <c r="V24" s="39"/>
      <c r="W24" s="39"/>
      <c r="X24" s="39"/>
      <c r="Y24" s="39"/>
      <c r="Z24" s="39"/>
      <c r="AA24" s="39"/>
    </row>
    <row r="25" spans="1:27" ht="25.8" customHeight="1">
      <c r="A25" s="612"/>
      <c r="B25" s="107" t="s">
        <v>13</v>
      </c>
      <c r="C25" s="110"/>
      <c r="D25" s="501" t="s">
        <v>91</v>
      </c>
      <c r="E25" s="501"/>
      <c r="F25" s="501"/>
      <c r="G25" s="501"/>
      <c r="H25" s="501"/>
      <c r="I25" s="502"/>
      <c r="J25" s="612"/>
      <c r="N25" s="19"/>
      <c r="Q25" s="14"/>
      <c r="T25" s="39"/>
      <c r="U25" s="39"/>
      <c r="V25" s="39"/>
      <c r="W25" s="39"/>
      <c r="X25" s="39"/>
      <c r="Y25" s="39"/>
      <c r="Z25" s="39"/>
      <c r="AA25" s="39"/>
    </row>
    <row r="26" spans="1:27" ht="25.8" customHeight="1" thickBot="1">
      <c r="A26" s="612"/>
      <c r="B26" s="112" t="s">
        <v>71</v>
      </c>
      <c r="C26" s="113"/>
      <c r="D26" s="499" t="s">
        <v>92</v>
      </c>
      <c r="E26" s="499"/>
      <c r="F26" s="499"/>
      <c r="G26" s="499"/>
      <c r="H26" s="499"/>
      <c r="I26" s="500"/>
      <c r="J26" s="612"/>
      <c r="N26" s="28"/>
      <c r="O26" s="13"/>
      <c r="P26" s="13"/>
      <c r="Q26" s="14"/>
      <c r="T26" s="39"/>
      <c r="U26" s="39"/>
      <c r="V26" s="39"/>
      <c r="W26" s="39"/>
      <c r="X26" s="39"/>
      <c r="Y26" s="39"/>
      <c r="Z26" s="39"/>
      <c r="AA26" s="39"/>
    </row>
    <row r="27" spans="1:27" ht="25.8" customHeight="1" thickBot="1">
      <c r="A27" s="612"/>
      <c r="B27" s="108" t="s">
        <v>72</v>
      </c>
      <c r="C27" s="111"/>
      <c r="D27" s="528" t="s">
        <v>93</v>
      </c>
      <c r="E27" s="528"/>
      <c r="F27" s="528"/>
      <c r="G27" s="528"/>
      <c r="H27" s="528"/>
      <c r="I27" s="529"/>
      <c r="J27" s="612"/>
      <c r="N27" s="28"/>
      <c r="O27" s="13"/>
      <c r="P27" s="13"/>
      <c r="Q27" s="14"/>
      <c r="T27" s="39"/>
      <c r="U27" s="39"/>
      <c r="V27" s="39"/>
      <c r="W27" s="39"/>
      <c r="X27" s="39"/>
      <c r="Y27" s="39"/>
      <c r="Z27" s="39"/>
      <c r="AA27" s="39"/>
    </row>
    <row r="28" spans="1:27" ht="20.399999999999999" customHeight="1" thickBot="1">
      <c r="A28" s="612"/>
      <c r="B28" s="614" t="s">
        <v>6</v>
      </c>
      <c r="C28" s="615"/>
      <c r="D28" s="615"/>
      <c r="E28" s="615"/>
      <c r="F28" s="615"/>
      <c r="G28" s="615"/>
      <c r="H28" s="615"/>
      <c r="I28" s="616"/>
      <c r="J28" s="612"/>
      <c r="N28" s="5"/>
      <c r="O28" s="13"/>
      <c r="P28" s="13"/>
      <c r="Q28" s="14"/>
      <c r="T28" s="39"/>
      <c r="U28" s="39"/>
      <c r="V28" s="39"/>
      <c r="W28" s="39"/>
      <c r="X28" s="39"/>
      <c r="Y28" s="39"/>
      <c r="Z28" s="39"/>
      <c r="AA28" s="39"/>
    </row>
    <row r="29" spans="1:27" ht="20.399999999999999" customHeight="1">
      <c r="A29" s="612"/>
      <c r="B29" s="508"/>
      <c r="C29" s="509"/>
      <c r="D29" s="509"/>
      <c r="E29" s="509"/>
      <c r="F29" s="509"/>
      <c r="G29" s="509"/>
      <c r="H29" s="510"/>
      <c r="I29" s="141"/>
      <c r="J29" s="612"/>
      <c r="N29" s="5"/>
      <c r="O29" s="13"/>
      <c r="P29" s="13"/>
      <c r="Q29" s="14"/>
      <c r="T29" s="39"/>
      <c r="U29" s="39"/>
      <c r="V29" s="39"/>
      <c r="W29" s="39"/>
      <c r="X29" s="39"/>
      <c r="Y29" s="39"/>
      <c r="Z29" s="39"/>
      <c r="AA29" s="39"/>
    </row>
    <row r="30" spans="1:27" ht="20.399999999999999" customHeight="1">
      <c r="A30" s="612"/>
      <c r="B30" s="482"/>
      <c r="C30" s="483"/>
      <c r="D30" s="483"/>
      <c r="E30" s="483"/>
      <c r="F30" s="483"/>
      <c r="G30" s="483"/>
      <c r="H30" s="484"/>
      <c r="I30" s="142"/>
      <c r="J30" s="612"/>
      <c r="N30" s="5"/>
      <c r="O30" s="13"/>
      <c r="P30" s="13"/>
      <c r="Q30" s="14"/>
      <c r="T30" s="39"/>
      <c r="U30" s="39"/>
      <c r="V30" s="39"/>
      <c r="W30" s="39"/>
      <c r="X30" s="39"/>
      <c r="Y30" s="39"/>
      <c r="Z30" s="39"/>
      <c r="AA30" s="39"/>
    </row>
    <row r="31" spans="1:27" ht="20.399999999999999" customHeight="1">
      <c r="A31" s="612"/>
      <c r="B31" s="485"/>
      <c r="C31" s="486"/>
      <c r="D31" s="486"/>
      <c r="E31" s="486"/>
      <c r="F31" s="486"/>
      <c r="G31" s="486"/>
      <c r="H31" s="487"/>
      <c r="I31" s="142"/>
      <c r="J31" s="612"/>
      <c r="N31" s="5"/>
      <c r="O31" s="13"/>
      <c r="P31" s="13"/>
      <c r="Q31" s="14"/>
      <c r="T31" s="39"/>
      <c r="U31" s="39"/>
      <c r="V31" s="39"/>
      <c r="W31" s="39"/>
      <c r="X31" s="39"/>
      <c r="Y31" s="39"/>
      <c r="Z31" s="39"/>
      <c r="AA31" s="39"/>
    </row>
    <row r="32" spans="1:27" ht="20.399999999999999" customHeight="1">
      <c r="A32" s="612"/>
      <c r="B32" s="485"/>
      <c r="C32" s="486"/>
      <c r="D32" s="486"/>
      <c r="E32" s="486"/>
      <c r="F32" s="486"/>
      <c r="G32" s="486"/>
      <c r="H32" s="487"/>
      <c r="I32" s="142"/>
      <c r="J32" s="612"/>
      <c r="N32" s="5"/>
      <c r="O32" s="13"/>
      <c r="P32" s="13"/>
      <c r="Q32" s="14"/>
      <c r="T32" s="39"/>
      <c r="U32" s="39"/>
      <c r="V32" s="39"/>
      <c r="W32" s="39"/>
      <c r="X32" s="39"/>
      <c r="Y32" s="39"/>
      <c r="Z32" s="39"/>
      <c r="AA32" s="39"/>
    </row>
    <row r="33" spans="1:21" ht="20.399999999999999" customHeight="1">
      <c r="A33" s="612"/>
      <c r="B33" s="488"/>
      <c r="C33" s="489"/>
      <c r="D33" s="489"/>
      <c r="E33" s="489"/>
      <c r="F33" s="489"/>
      <c r="G33" s="489"/>
      <c r="H33" s="490"/>
      <c r="I33" s="142"/>
      <c r="J33" s="612"/>
      <c r="N33" s="5"/>
      <c r="Q33" s="23"/>
      <c r="S33" s="148"/>
      <c r="T33" s="149"/>
      <c r="U33" s="149"/>
    </row>
    <row r="34" spans="1:21" ht="20.399999999999999" customHeight="1">
      <c r="A34" s="612"/>
      <c r="B34" s="485"/>
      <c r="C34" s="486"/>
      <c r="D34" s="486"/>
      <c r="E34" s="486"/>
      <c r="F34" s="486"/>
      <c r="G34" s="486"/>
      <c r="H34" s="487"/>
      <c r="I34" s="142"/>
      <c r="J34" s="612"/>
      <c r="N34" s="19"/>
      <c r="O34" s="13"/>
      <c r="P34" s="13"/>
      <c r="Q34" s="14"/>
      <c r="S34" s="150"/>
      <c r="T34" s="150"/>
      <c r="U34" s="150"/>
    </row>
    <row r="35" spans="1:21" ht="20.399999999999999" customHeight="1">
      <c r="A35" s="612"/>
      <c r="B35" s="473"/>
      <c r="C35" s="474"/>
      <c r="D35" s="474"/>
      <c r="E35" s="474"/>
      <c r="F35" s="474"/>
      <c r="G35" s="474"/>
      <c r="H35" s="475"/>
      <c r="I35" s="143"/>
      <c r="J35" s="612"/>
      <c r="N35" s="5"/>
      <c r="O35" s="13"/>
      <c r="P35" s="13"/>
      <c r="Q35" s="14"/>
      <c r="S35" s="150"/>
      <c r="T35" s="150"/>
      <c r="U35" s="150"/>
    </row>
    <row r="36" spans="1:21" ht="20.399999999999999" customHeight="1">
      <c r="A36" s="612"/>
      <c r="B36" s="476"/>
      <c r="C36" s="477"/>
      <c r="D36" s="477"/>
      <c r="E36" s="477"/>
      <c r="F36" s="477"/>
      <c r="G36" s="477"/>
      <c r="H36" s="478"/>
      <c r="I36" s="142"/>
      <c r="J36" s="612"/>
      <c r="N36" s="5"/>
      <c r="O36" s="13"/>
      <c r="P36" s="13"/>
      <c r="Q36" s="14"/>
      <c r="S36" s="150"/>
      <c r="T36" s="150"/>
      <c r="U36" s="150"/>
    </row>
    <row r="37" spans="1:21" ht="20.399999999999999" customHeight="1">
      <c r="A37" s="612"/>
      <c r="B37" s="479"/>
      <c r="C37" s="480"/>
      <c r="D37" s="480"/>
      <c r="E37" s="480"/>
      <c r="F37" s="480"/>
      <c r="G37" s="480"/>
      <c r="H37" s="481"/>
      <c r="I37" s="142"/>
      <c r="J37" s="612"/>
      <c r="N37" s="5"/>
      <c r="O37" s="13"/>
      <c r="P37" s="13"/>
      <c r="Q37" s="23"/>
      <c r="S37" s="150"/>
      <c r="T37" s="150"/>
      <c r="U37" s="150"/>
    </row>
    <row r="38" spans="1:21" ht="20.399999999999999" customHeight="1">
      <c r="A38" s="612"/>
      <c r="B38" s="467"/>
      <c r="C38" s="468"/>
      <c r="D38" s="468"/>
      <c r="E38" s="468"/>
      <c r="F38" s="468"/>
      <c r="G38" s="468"/>
      <c r="H38" s="469"/>
      <c r="I38" s="142"/>
      <c r="J38" s="612"/>
      <c r="N38" s="19"/>
      <c r="O38" s="13"/>
      <c r="P38" s="13"/>
      <c r="Q38" s="14"/>
      <c r="S38" s="150"/>
      <c r="T38" s="150"/>
      <c r="U38" s="150"/>
    </row>
    <row r="39" spans="1:21" ht="20.399999999999999" customHeight="1">
      <c r="A39" s="612"/>
      <c r="B39" s="467"/>
      <c r="C39" s="468"/>
      <c r="D39" s="468"/>
      <c r="E39" s="468"/>
      <c r="F39" s="468"/>
      <c r="G39" s="468"/>
      <c r="H39" s="469"/>
      <c r="I39" s="142"/>
      <c r="J39" s="612"/>
      <c r="K39" s="43"/>
      <c r="L39" s="18"/>
      <c r="M39" s="18"/>
      <c r="N39" s="5"/>
      <c r="O39" s="13"/>
      <c r="P39" s="13"/>
      <c r="Q39" s="14"/>
      <c r="S39" s="150"/>
      <c r="T39" s="150"/>
      <c r="U39" s="150"/>
    </row>
    <row r="40" spans="1:21" ht="20.399999999999999" customHeight="1">
      <c r="A40" s="612"/>
      <c r="B40" s="470"/>
      <c r="C40" s="471"/>
      <c r="D40" s="471"/>
      <c r="E40" s="471"/>
      <c r="F40" s="471"/>
      <c r="G40" s="471"/>
      <c r="H40" s="472"/>
      <c r="I40" s="142"/>
      <c r="J40" s="612"/>
      <c r="K40" s="43"/>
      <c r="L40" s="145"/>
      <c r="M40" s="145"/>
      <c r="N40" s="5"/>
      <c r="O40" s="13"/>
      <c r="P40" s="13"/>
      <c r="Q40" s="14"/>
      <c r="S40" s="150"/>
      <c r="T40" s="150"/>
      <c r="U40" s="150"/>
    </row>
    <row r="41" spans="1:21" ht="20.399999999999999" customHeight="1">
      <c r="A41" s="612"/>
      <c r="B41" s="470"/>
      <c r="C41" s="471"/>
      <c r="D41" s="471"/>
      <c r="E41" s="471"/>
      <c r="F41" s="471"/>
      <c r="G41" s="471"/>
      <c r="H41" s="472"/>
      <c r="I41" s="142"/>
      <c r="J41" s="612"/>
      <c r="K41" s="43"/>
      <c r="L41" s="145"/>
      <c r="M41" s="145"/>
      <c r="N41" s="5"/>
      <c r="O41" s="13"/>
      <c r="P41" s="13"/>
      <c r="Q41" s="14"/>
      <c r="S41" s="150"/>
      <c r="T41" s="150"/>
      <c r="U41" s="150"/>
    </row>
    <row r="42" spans="1:21" ht="20.399999999999999" customHeight="1">
      <c r="A42" s="612"/>
      <c r="B42" s="470"/>
      <c r="C42" s="471"/>
      <c r="D42" s="471"/>
      <c r="E42" s="471"/>
      <c r="F42" s="471"/>
      <c r="G42" s="471"/>
      <c r="H42" s="472"/>
      <c r="I42" s="142"/>
      <c r="J42" s="612"/>
      <c r="K42" s="43"/>
      <c r="L42" s="145"/>
      <c r="M42" s="145"/>
      <c r="N42" s="5"/>
      <c r="O42" s="13"/>
      <c r="P42" s="13"/>
      <c r="Q42" s="14"/>
      <c r="S42" s="150"/>
      <c r="T42" s="150"/>
      <c r="U42" s="150"/>
    </row>
    <row r="43" spans="1:21" ht="20.399999999999999" customHeight="1">
      <c r="A43" s="612"/>
      <c r="B43" s="470"/>
      <c r="C43" s="471"/>
      <c r="D43" s="471"/>
      <c r="E43" s="471"/>
      <c r="F43" s="471"/>
      <c r="G43" s="471"/>
      <c r="H43" s="472"/>
      <c r="I43" s="142"/>
      <c r="J43" s="612"/>
      <c r="K43" s="43"/>
      <c r="L43" s="18"/>
      <c r="M43" s="18"/>
      <c r="N43" s="5"/>
      <c r="O43" s="13"/>
      <c r="P43" s="13"/>
      <c r="Q43" s="23"/>
      <c r="S43" s="150"/>
      <c r="T43" s="150"/>
      <c r="U43" s="150"/>
    </row>
    <row r="44" spans="1:21" ht="20.399999999999999" customHeight="1">
      <c r="A44" s="612"/>
      <c r="B44" s="461"/>
      <c r="C44" s="462"/>
      <c r="D44" s="462"/>
      <c r="E44" s="462"/>
      <c r="F44" s="462"/>
      <c r="G44" s="462"/>
      <c r="H44" s="463"/>
      <c r="I44" s="143"/>
      <c r="J44" s="612"/>
      <c r="K44" s="40"/>
      <c r="Q44" s="23"/>
      <c r="S44" s="150"/>
      <c r="T44" s="150"/>
      <c r="U44" s="150"/>
    </row>
    <row r="45" spans="1:21" ht="20.399999999999999" customHeight="1">
      <c r="A45" s="612"/>
      <c r="B45" s="461"/>
      <c r="C45" s="462"/>
      <c r="D45" s="462"/>
      <c r="E45" s="462"/>
      <c r="F45" s="462"/>
      <c r="G45" s="462"/>
      <c r="H45" s="463"/>
      <c r="I45" s="143"/>
      <c r="J45" s="612"/>
      <c r="K45" s="44"/>
      <c r="L45" s="13"/>
      <c r="M45" s="13"/>
      <c r="N45" s="13"/>
      <c r="O45" s="13"/>
      <c r="P45" s="13"/>
      <c r="Q45" s="14"/>
      <c r="S45" s="150"/>
      <c r="T45" s="150"/>
      <c r="U45" s="150"/>
    </row>
    <row r="46" spans="1:21" ht="20.399999999999999" customHeight="1" thickBot="1">
      <c r="A46" s="613"/>
      <c r="B46" s="464"/>
      <c r="C46" s="465"/>
      <c r="D46" s="465"/>
      <c r="E46" s="465"/>
      <c r="F46" s="465"/>
      <c r="G46" s="465"/>
      <c r="H46" s="466"/>
      <c r="I46" s="144"/>
      <c r="J46" s="613"/>
      <c r="K46" s="45"/>
      <c r="L46" s="15"/>
      <c r="M46" s="15"/>
      <c r="N46" s="15"/>
      <c r="O46" s="15"/>
      <c r="P46" s="15"/>
      <c r="Q46" s="16"/>
      <c r="S46" s="150"/>
      <c r="T46" s="150"/>
      <c r="U46" s="150"/>
    </row>
    <row r="47" spans="1:21">
      <c r="S47" s="150"/>
      <c r="T47" s="150"/>
      <c r="U47" s="150"/>
    </row>
    <row r="48" spans="1:21">
      <c r="S48" s="150"/>
      <c r="T48" s="150"/>
      <c r="U48" s="150"/>
    </row>
    <row r="49" spans="19:21">
      <c r="S49" s="150"/>
      <c r="T49" s="150"/>
      <c r="U49" s="150"/>
    </row>
    <row r="50" spans="19:21">
      <c r="S50" s="150"/>
      <c r="T50" s="150"/>
      <c r="U50" s="150"/>
    </row>
    <row r="51" spans="19:21">
      <c r="S51" s="150"/>
      <c r="T51" s="150"/>
      <c r="U51" s="150"/>
    </row>
    <row r="52" spans="19:21">
      <c r="S52" s="150"/>
      <c r="T52" s="150"/>
      <c r="U52" s="150"/>
    </row>
    <row r="53" spans="19:21">
      <c r="S53" s="150"/>
      <c r="T53" s="150"/>
      <c r="U53" s="150"/>
    </row>
    <row r="54" spans="19:21">
      <c r="S54" s="150"/>
      <c r="T54" s="150"/>
      <c r="U54" s="150"/>
    </row>
    <row r="55" spans="19:21">
      <c r="S55" s="150"/>
      <c r="T55" s="150"/>
      <c r="U55" s="150"/>
    </row>
  </sheetData>
  <mergeCells count="56">
    <mergeCell ref="O3:Q3"/>
    <mergeCell ref="D26:I26"/>
    <mergeCell ref="B5:C5"/>
    <mergeCell ref="K13:Q13"/>
    <mergeCell ref="B29:H29"/>
    <mergeCell ref="B28:I28"/>
    <mergeCell ref="D23:I23"/>
    <mergeCell ref="D24:I24"/>
    <mergeCell ref="D25:I25"/>
    <mergeCell ref="D27:I27"/>
    <mergeCell ref="B30:H30"/>
    <mergeCell ref="B31:H31"/>
    <mergeCell ref="B32:H32"/>
    <mergeCell ref="M1:Q1"/>
    <mergeCell ref="D16:I16"/>
    <mergeCell ref="D17:I17"/>
    <mergeCell ref="D18:I18"/>
    <mergeCell ref="D19:I19"/>
    <mergeCell ref="D10:I10"/>
    <mergeCell ref="D11:I11"/>
    <mergeCell ref="D14:I14"/>
    <mergeCell ref="D8:I8"/>
    <mergeCell ref="D9:I9"/>
    <mergeCell ref="D15:I15"/>
    <mergeCell ref="K3:N3"/>
    <mergeCell ref="D22:I22"/>
    <mergeCell ref="A1:B1"/>
    <mergeCell ref="D1:I1"/>
    <mergeCell ref="J1:K1"/>
    <mergeCell ref="D12:I12"/>
    <mergeCell ref="D13:I13"/>
    <mergeCell ref="A2:A46"/>
    <mergeCell ref="B2:C2"/>
    <mergeCell ref="F2:G4"/>
    <mergeCell ref="J2:J46"/>
    <mergeCell ref="B3:C3"/>
    <mergeCell ref="B4:C4"/>
    <mergeCell ref="B6:C6"/>
    <mergeCell ref="F6:I6"/>
    <mergeCell ref="B7:I7"/>
    <mergeCell ref="D20:I20"/>
    <mergeCell ref="D21:I21"/>
    <mergeCell ref="B33:H33"/>
    <mergeCell ref="B34:H34"/>
    <mergeCell ref="B35:H35"/>
    <mergeCell ref="B36:H36"/>
    <mergeCell ref="B37:H37"/>
    <mergeCell ref="B43:H43"/>
    <mergeCell ref="B44:H44"/>
    <mergeCell ref="B45:H45"/>
    <mergeCell ref="B46:H46"/>
    <mergeCell ref="B38:H38"/>
    <mergeCell ref="B39:H39"/>
    <mergeCell ref="B40:H40"/>
    <mergeCell ref="B41:H41"/>
    <mergeCell ref="B42:H4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</vt:i4>
      </vt:variant>
    </vt:vector>
  </HeadingPairs>
  <TitlesOfParts>
    <vt:vector size="15" baseType="lpstr">
      <vt:lpstr>Compétences I2D</vt:lpstr>
      <vt:lpstr>Connaissances - Compétences I2D</vt:lpstr>
      <vt:lpstr>Themes Séquences I2D</vt:lpstr>
      <vt:lpstr>I2D 01</vt:lpstr>
      <vt:lpstr>I2D 02</vt:lpstr>
      <vt:lpstr>I2D 03</vt:lpstr>
      <vt:lpstr>I2D 04</vt:lpstr>
      <vt:lpstr>I2D 05</vt:lpstr>
      <vt:lpstr>I2D 06</vt:lpstr>
      <vt:lpstr>I2D 07</vt:lpstr>
      <vt:lpstr>I2D 08</vt:lpstr>
      <vt:lpstr>Planification des Séquences I2D</vt:lpstr>
      <vt:lpstr>'Compétences I2D'!Zone_d_impression</vt:lpstr>
      <vt:lpstr>'Connaissances - Compétences I2D'!Zone_d_impression</vt:lpstr>
      <vt:lpstr>'Themes Séquences I2D'!Zone_d_impression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Progression terminale</dc:title>
  <dc:creator>Boulenger Guillaume;MORTIMORE</dc:creator>
  <cp:lastModifiedBy>MORTIMORE</cp:lastModifiedBy>
  <cp:lastPrinted>2019-05-15T21:28:39Z</cp:lastPrinted>
  <dcterms:created xsi:type="dcterms:W3CDTF">2016-06-12T19:56:07Z</dcterms:created>
  <dcterms:modified xsi:type="dcterms:W3CDTF">2019-05-15T21:28:53Z</dcterms:modified>
</cp:coreProperties>
</file>