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1601"/>
  <workbookPr defaultThemeVersion="124226"/>
  <mc:AlternateContent xmlns:mc="http://schemas.openxmlformats.org/markup-compatibility/2006">
    <mc:Choice Requires="x15">
      <x15ac:absPath xmlns:x15ac="http://schemas.microsoft.com/office/spreadsheetml/2010/11/ac" url="G:\_Formation STI2D réformes\STI2D\Séquences IT\"/>
    </mc:Choice>
  </mc:AlternateContent>
  <xr:revisionPtr revIDLastSave="0" documentId="13_ncr:1_{CD21FCA6-180F-4DD7-8BB5-2FF4F6F9B6F4}" xr6:coauthVersionLast="43" xr6:coauthVersionMax="43" xr10:uidLastSave="{00000000-0000-0000-0000-000000000000}"/>
  <bookViews>
    <workbookView xWindow="-108" yWindow="-108" windowWidth="23256" windowHeight="12600" xr2:uid="{00000000-000D-0000-FFFF-FFFF00000000}"/>
  </bookViews>
  <sheets>
    <sheet name="Compétences IT" sheetId="20" r:id="rId1"/>
    <sheet name="Connaissances - Compétences IT" sheetId="4" r:id="rId2"/>
    <sheet name="Themes Projets IT" sheetId="18" r:id="rId3"/>
    <sheet name="IT 01" sheetId="1" r:id="rId4"/>
    <sheet name="IT 02" sheetId="11" r:id="rId5"/>
    <sheet name="IT 03" sheetId="13" r:id="rId6"/>
    <sheet name="IT 04" sheetId="14" r:id="rId7"/>
    <sheet name="IT 05" sheetId="16" r:id="rId8"/>
    <sheet name="IT 06" sheetId="15" r:id="rId9"/>
    <sheet name="IT 07" sheetId="17" r:id="rId10"/>
    <sheet name="IT 08" sheetId="12" r:id="rId11"/>
    <sheet name="Planification des Séquences IT" sheetId="21" r:id="rId12"/>
  </sheets>
  <definedNames>
    <definedName name="_xlnm.Print_Area" localSheetId="0">'Compétences IT'!$A$1:$AD$70</definedName>
    <definedName name="_xlnm.Print_Area" localSheetId="1">'Connaissances - Compétences IT'!$A$1:$AS$36</definedName>
    <definedName name="_xlnm.Print_Area" localSheetId="2">'Themes Projets IT'!$B$1:$I$13</definedName>
  </definedNames>
  <calcPr calcId="18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Q11" i="12" l="1"/>
  <c r="P11" i="12"/>
  <c r="O11" i="12"/>
  <c r="Q11" i="17"/>
  <c r="P11" i="17"/>
  <c r="O11" i="17"/>
  <c r="Q11" i="15"/>
  <c r="Q11" i="13"/>
  <c r="Q11" i="14"/>
  <c r="Q11" i="16"/>
  <c r="P11" i="15"/>
  <c r="O11" i="15"/>
  <c r="P11" i="16"/>
  <c r="O11" i="16"/>
  <c r="P11" i="14"/>
  <c r="O11" i="14"/>
  <c r="P11" i="13"/>
  <c r="O11" i="13"/>
  <c r="Q11" i="11"/>
  <c r="P11" i="11"/>
  <c r="O11" i="11"/>
  <c r="P11" i="1"/>
  <c r="Q11" i="1"/>
  <c r="O11" i="1"/>
  <c r="Q7" i="1"/>
  <c r="P7" i="1"/>
  <c r="O7" i="1"/>
  <c r="F35" i="4" l="1"/>
  <c r="G35" i="4"/>
  <c r="H35" i="4"/>
  <c r="I35" i="4"/>
  <c r="J35" i="4"/>
  <c r="K35" i="4"/>
  <c r="L35" i="4"/>
  <c r="M35" i="4"/>
  <c r="N35" i="4"/>
  <c r="O35" i="4"/>
  <c r="P35" i="4"/>
  <c r="Q35" i="4"/>
  <c r="R35" i="4"/>
  <c r="S35" i="4"/>
  <c r="T35" i="4"/>
  <c r="U35" i="4"/>
  <c r="V35" i="4"/>
  <c r="W35" i="4"/>
  <c r="X35" i="4"/>
  <c r="Y35" i="4"/>
  <c r="X25" i="20" l="1"/>
  <c r="X24" i="20"/>
  <c r="X23" i="20"/>
  <c r="X22" i="20"/>
  <c r="X21" i="20"/>
  <c r="X20" i="20"/>
  <c r="X19" i="20"/>
  <c r="X18" i="20"/>
  <c r="X17" i="20"/>
  <c r="X16" i="20"/>
  <c r="X15" i="20"/>
  <c r="X14" i="20"/>
  <c r="X13" i="20"/>
  <c r="X12" i="20"/>
  <c r="X11" i="20"/>
  <c r="X10" i="20"/>
  <c r="X9" i="20"/>
  <c r="X8" i="20"/>
  <c r="X7" i="20"/>
  <c r="W25" i="20"/>
  <c r="W24" i="20"/>
  <c r="W23" i="20"/>
  <c r="W22" i="20"/>
  <c r="W21" i="20"/>
  <c r="W20" i="20"/>
  <c r="W19" i="20"/>
  <c r="W18" i="20"/>
  <c r="W17" i="20"/>
  <c r="W16" i="20"/>
  <c r="W15" i="20"/>
  <c r="W14" i="20"/>
  <c r="W13" i="20"/>
  <c r="W12" i="20"/>
  <c r="W11" i="20"/>
  <c r="W10" i="20"/>
  <c r="W9" i="20"/>
  <c r="W8" i="20"/>
  <c r="W7" i="20"/>
  <c r="V25" i="20"/>
  <c r="V24" i="20"/>
  <c r="V23" i="20"/>
  <c r="V22" i="20"/>
  <c r="V21" i="20"/>
  <c r="V20" i="20"/>
  <c r="V19" i="20"/>
  <c r="V18" i="20"/>
  <c r="V17" i="20"/>
  <c r="V16" i="20"/>
  <c r="V15" i="20"/>
  <c r="V14" i="20"/>
  <c r="V13" i="20"/>
  <c r="V12" i="20"/>
  <c r="V11" i="20"/>
  <c r="V10" i="20"/>
  <c r="V9" i="20"/>
  <c r="V8" i="20"/>
  <c r="V7" i="20"/>
  <c r="U25" i="20"/>
  <c r="U24" i="20"/>
  <c r="U23" i="20"/>
  <c r="U22" i="20"/>
  <c r="U21" i="20"/>
  <c r="U20" i="20"/>
  <c r="U19" i="20"/>
  <c r="U18" i="20"/>
  <c r="U17" i="20"/>
  <c r="U16" i="20"/>
  <c r="U15" i="20"/>
  <c r="U14" i="20"/>
  <c r="U13" i="20"/>
  <c r="U12" i="20"/>
  <c r="U11" i="20"/>
  <c r="U10" i="20"/>
  <c r="U9" i="20"/>
  <c r="U8" i="20"/>
  <c r="U7" i="20"/>
  <c r="T25" i="20"/>
  <c r="T24" i="20"/>
  <c r="T23" i="20"/>
  <c r="T22" i="20"/>
  <c r="T21" i="20"/>
  <c r="T20" i="20"/>
  <c r="T19" i="20"/>
  <c r="T18" i="20"/>
  <c r="T17" i="20"/>
  <c r="T16" i="20"/>
  <c r="T15" i="20"/>
  <c r="T14" i="20"/>
  <c r="T13" i="20"/>
  <c r="T12" i="20"/>
  <c r="T11" i="20"/>
  <c r="T10" i="20"/>
  <c r="T9" i="20"/>
  <c r="T8" i="20"/>
  <c r="T7" i="20"/>
  <c r="S25" i="20"/>
  <c r="S24" i="20"/>
  <c r="S23" i="20"/>
  <c r="S22" i="20"/>
  <c r="S21" i="20"/>
  <c r="S20" i="20"/>
  <c r="S19" i="20"/>
  <c r="S18" i="20"/>
  <c r="S17" i="20"/>
  <c r="S16" i="20"/>
  <c r="S15" i="20"/>
  <c r="S14" i="20"/>
  <c r="S13" i="20"/>
  <c r="S12" i="20"/>
  <c r="S11" i="20"/>
  <c r="S10" i="20"/>
  <c r="S9" i="20"/>
  <c r="S8" i="20"/>
  <c r="S7" i="20"/>
  <c r="R25" i="20"/>
  <c r="R24" i="20"/>
  <c r="R23" i="20"/>
  <c r="R22" i="20"/>
  <c r="R21" i="20"/>
  <c r="R20" i="20"/>
  <c r="R19" i="20"/>
  <c r="R18" i="20"/>
  <c r="R17" i="20"/>
  <c r="R16" i="20"/>
  <c r="R15" i="20"/>
  <c r="R14" i="20"/>
  <c r="R13" i="20"/>
  <c r="R12" i="20"/>
  <c r="R11" i="20"/>
  <c r="R10" i="20"/>
  <c r="R9" i="20"/>
  <c r="R8" i="20"/>
  <c r="R7" i="20"/>
  <c r="R6" i="20"/>
  <c r="S6" i="20"/>
  <c r="T6" i="20"/>
  <c r="U6" i="20"/>
  <c r="V6" i="20"/>
  <c r="W6" i="20"/>
  <c r="X6" i="20"/>
  <c r="Q7" i="20"/>
  <c r="Q8" i="20"/>
  <c r="Q9" i="20"/>
  <c r="Q10" i="20"/>
  <c r="Q11" i="20"/>
  <c r="Q12" i="20"/>
  <c r="Q13" i="20"/>
  <c r="Q14" i="20"/>
  <c r="Q15" i="20"/>
  <c r="Q16" i="20"/>
  <c r="Q17" i="20"/>
  <c r="Q18" i="20"/>
  <c r="Q19" i="20"/>
  <c r="Q20" i="20"/>
  <c r="Q21" i="20"/>
  <c r="Q22" i="20"/>
  <c r="Q23" i="20"/>
  <c r="Q24" i="20"/>
  <c r="Q25" i="20"/>
  <c r="D2" i="1"/>
  <c r="D3" i="1" s="1"/>
  <c r="Z11" i="20" l="1"/>
  <c r="Z7" i="20"/>
  <c r="Z15" i="20"/>
  <c r="Z19" i="20"/>
  <c r="Z23" i="20"/>
  <c r="Z13" i="20"/>
  <c r="Z21" i="20"/>
  <c r="Z9" i="20"/>
  <c r="Z17" i="20"/>
  <c r="Z25" i="20"/>
  <c r="Z8" i="20"/>
  <c r="Z12" i="20"/>
  <c r="Z16" i="20"/>
  <c r="Z20" i="20"/>
  <c r="Z24" i="20"/>
  <c r="Z10" i="20"/>
  <c r="Z14" i="20"/>
  <c r="Z18" i="20"/>
  <c r="Z22" i="20"/>
  <c r="D2" i="12"/>
  <c r="D2" i="17"/>
  <c r="D3" i="17" s="1"/>
  <c r="D2" i="15"/>
  <c r="D3" i="15" s="1"/>
  <c r="D2" i="16"/>
  <c r="D3" i="16" s="1"/>
  <c r="D2" i="14"/>
  <c r="D3" i="14" s="1"/>
  <c r="D2" i="13"/>
  <c r="D2" i="11"/>
  <c r="D3" i="11" s="1"/>
  <c r="C10" i="18"/>
  <c r="C9" i="18"/>
  <c r="C8" i="18"/>
  <c r="C7" i="18"/>
  <c r="C6" i="18"/>
  <c r="C5" i="18"/>
  <c r="C4" i="18"/>
  <c r="D3" i="13"/>
  <c r="C13" i="18" l="1"/>
  <c r="D1" i="12"/>
  <c r="D1" i="17"/>
  <c r="D1" i="15"/>
  <c r="D1" i="16"/>
  <c r="D1" i="14"/>
  <c r="D1" i="13"/>
  <c r="D1" i="11"/>
  <c r="D1" i="1"/>
  <c r="Q6" i="20" l="1"/>
  <c r="Z6" i="20" l="1"/>
  <c r="AF6" i="20" s="1"/>
  <c r="B13" i="18" l="1"/>
  <c r="M1" i="17"/>
  <c r="M1" i="16"/>
  <c r="M1" i="15"/>
  <c r="M1" i="14"/>
  <c r="M1" i="13"/>
  <c r="M1" i="12"/>
  <c r="M1" i="11"/>
  <c r="M1" i="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MORTIMORE</author>
  </authors>
  <commentList>
    <comment ref="B5" authorId="0" shapeId="0" xr:uid="{4E007091-C033-4532-BB27-54A0D17A0031}">
      <text>
        <r>
          <rPr>
            <b/>
            <sz val="14"/>
            <color indexed="81"/>
            <rFont val="Tahoma"/>
            <family val="2"/>
          </rPr>
          <t>ATTENTION !!!!
Dans le BO :
Une compétence sera partiellement mobilisée (1 croix), 
Une compétence sera totalement mobilisée et évaluée en priorité (2 croix).
Compétence en Noir = X
Compétences en Rouge = XX</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MORTIMORE</author>
  </authors>
  <commentList>
    <comment ref="F2" authorId="0" shapeId="0" xr:uid="{4A285782-4C01-4775-B82A-EC860BA650A1}">
      <text>
        <r>
          <rPr>
            <b/>
            <sz val="18"/>
            <color indexed="81"/>
            <rFont val="Tahoma"/>
            <family val="2"/>
          </rPr>
          <t>Dimension
Socioculturelle</t>
        </r>
      </text>
    </comment>
    <comment ref="H2" authorId="0" shapeId="0" xr:uid="{3A124A39-4172-49E5-92F1-F198F4368AB5}">
      <text>
        <r>
          <rPr>
            <b/>
            <sz val="18"/>
            <color indexed="81"/>
            <rFont val="Tahoma"/>
            <family val="2"/>
          </rPr>
          <t>Dimension 
Scientifique et Technique</t>
        </r>
      </text>
    </comment>
    <comment ref="J2" authorId="0" shapeId="0" xr:uid="{3BBD710C-73F7-4452-8C39-275A69882EDB}">
      <text>
        <r>
          <rPr>
            <b/>
            <sz val="18"/>
            <color indexed="81"/>
            <rFont val="Tahoma"/>
            <family val="2"/>
          </rPr>
          <t>Dimension 
Scientifique et Technique</t>
        </r>
      </text>
    </comment>
    <comment ref="L2" authorId="0" shapeId="0" xr:uid="{4C291A95-6742-4E27-9FF1-E1B83A7808AE}">
      <text>
        <r>
          <rPr>
            <b/>
            <sz val="18"/>
            <color indexed="81"/>
            <rFont val="Tahoma"/>
            <family val="2"/>
          </rPr>
          <t>Communication</t>
        </r>
      </text>
    </comment>
    <comment ref="O2" authorId="0" shapeId="0" xr:uid="{575538CD-70DB-45C3-88E1-A6E591212CFB}">
      <text>
        <r>
          <rPr>
            <b/>
            <sz val="18"/>
            <color indexed="81"/>
            <rFont val="Tahoma"/>
            <family val="2"/>
          </rPr>
          <t>Dimension
Ingénierie - Design</t>
        </r>
      </text>
    </comment>
    <comment ref="V2" authorId="0" shapeId="0" xr:uid="{4B563AF3-8575-4378-9609-B064912C4FC2}">
      <text>
        <r>
          <rPr>
            <b/>
            <sz val="18"/>
            <color indexed="81"/>
            <rFont val="Tahoma"/>
            <family val="2"/>
          </rPr>
          <t>Dimension 
Scientifique et Technique</t>
        </r>
      </text>
    </comment>
    <comment ref="X2" authorId="0" shapeId="0" xr:uid="{A69D8A24-BDAF-4688-A348-B3E18845FEAA}">
      <text>
        <r>
          <rPr>
            <b/>
            <sz val="18"/>
            <color indexed="81"/>
            <rFont val="Tahoma"/>
            <family val="2"/>
          </rPr>
          <t>Dimension
Ingénierie - Design</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MORTIMORE</author>
  </authors>
  <commentList>
    <comment ref="E11" authorId="0" shapeId="0" xr:uid="{4069AD91-99C4-4FBC-B3DD-53D4314D11CC}">
      <text>
        <r>
          <rPr>
            <b/>
            <sz val="11"/>
            <color indexed="81"/>
            <rFont val="Tahoma"/>
            <family val="2"/>
          </rPr>
          <t>EVALUATION
Épreuve orale
Durée : 20 minutes
BO n°17 du 25 avril 2019
Note de service n° 2019-060 du 18-4-2019</t>
        </r>
      </text>
    </comment>
  </commentList>
</comments>
</file>

<file path=xl/sharedStrings.xml><?xml version="1.0" encoding="utf-8"?>
<sst xmlns="http://schemas.openxmlformats.org/spreadsheetml/2006/main" count="952" uniqueCount="199">
  <si>
    <t>Nb de semaines</t>
  </si>
  <si>
    <t>CE</t>
  </si>
  <si>
    <t>Total horaire élève</t>
  </si>
  <si>
    <t>Groupe</t>
  </si>
  <si>
    <t>Compétences abordées dans la séquence</t>
  </si>
  <si>
    <t>Items du programme</t>
  </si>
  <si>
    <t>Choix des horaires à effectifs réduits dans l'établissement</t>
  </si>
  <si>
    <t>Semaine</t>
  </si>
  <si>
    <t>03</t>
  </si>
  <si>
    <t>CO5.2</t>
  </si>
  <si>
    <t>CO6.3</t>
  </si>
  <si>
    <t>CO5.3</t>
  </si>
  <si>
    <t>Décrire une idée, un principe, une solution, un projet en utilisant des outils de représentation adaptés</t>
  </si>
  <si>
    <t>CO1.1</t>
  </si>
  <si>
    <t>CO1.2</t>
  </si>
  <si>
    <t>CO4.1</t>
  </si>
  <si>
    <t>CO4.2</t>
  </si>
  <si>
    <t>CO4.3</t>
  </si>
  <si>
    <t>01</t>
  </si>
  <si>
    <t>02</t>
  </si>
  <si>
    <t>04</t>
  </si>
  <si>
    <t>05</t>
  </si>
  <si>
    <t>06</t>
  </si>
  <si>
    <t>07</t>
  </si>
  <si>
    <t>Evaluation</t>
  </si>
  <si>
    <t>contexte</t>
  </si>
  <si>
    <t>ETLV</t>
  </si>
  <si>
    <t>Contenus de la séquence</t>
  </si>
  <si>
    <t>x</t>
  </si>
  <si>
    <t>N° de séquence</t>
  </si>
  <si>
    <t>Séquence 1</t>
  </si>
  <si>
    <t>Séquence 2</t>
  </si>
  <si>
    <t>Séquence 3</t>
  </si>
  <si>
    <t>Séquence 4</t>
  </si>
  <si>
    <t>Séquence 5</t>
  </si>
  <si>
    <t>Séquence 6</t>
  </si>
  <si>
    <t>Séquence 7</t>
  </si>
  <si>
    <t>Le developpement durable</t>
  </si>
  <si>
    <t>08</t>
  </si>
  <si>
    <t>Thèmes de séquence</t>
  </si>
  <si>
    <t>SEQ</t>
  </si>
  <si>
    <t>20 compétences attendues</t>
  </si>
  <si>
    <t>CO3.3</t>
  </si>
  <si>
    <t>CO3.4</t>
  </si>
  <si>
    <t>CO5.5</t>
  </si>
  <si>
    <t>CO5.6</t>
  </si>
  <si>
    <t>CO5.7</t>
  </si>
  <si>
    <t>CO6.4</t>
  </si>
  <si>
    <t>CO7.2</t>
  </si>
  <si>
    <t>BO spécial n°1 du 22 janvier 2019</t>
  </si>
  <si>
    <t>(attention : Dans le BO, il y a une erreur de numérotation des compétences CO7.4, CO7.5, CO7.6 à la page 11/53, elles devraient être numérotées CO7.1, CO7.2, CO7.3 )</t>
  </si>
  <si>
    <t>Justifier les choix des structures matérielles et/ou logicielles d’un produit, identifier les flux mis en œuvre dans une approche de développement durable</t>
  </si>
  <si>
    <t>Identifier et caractériser le fonctionnement temporel d’un produit ou d’un processus</t>
  </si>
  <si>
    <t xml:space="preserve">Identifier et caractériser des solutions techniques </t>
  </si>
  <si>
    <t>Décrire le fonctionnement et/ou l’exploitation d’un produit en utilisant l'outil de description le plus pertinent</t>
  </si>
  <si>
    <t>Présenter de manière argumentée des démarches, des résultats, y compris dans une langue étrangère</t>
  </si>
  <si>
    <t>Identifier et justifier un problème technique à partir de l’analyse globale d’un produit (approche matière – énergie – information)</t>
  </si>
  <si>
    <t>Mettre en évidence les constituants d’un produit à partir des diagrammes pertinents.</t>
  </si>
  <si>
    <t>Proposer des solutions à un problème technique identifié en participant à des démarches de créativité, choisir et justifier la solution retenue</t>
  </si>
  <si>
    <t>Participer à une étude de design d’un produit dans une démarche de développement durable</t>
  </si>
  <si>
    <t>Définir la structure matérielle, la constitution d’un produit en fonction des caractéristiques technico-économiques et environnementales attendues</t>
  </si>
  <si>
    <t>Évaluer un écart entre le comportement du réel et les résultats fournis par le modèle en fonction des paramètres proposés, conclure sur la validité du modèle</t>
  </si>
  <si>
    <t>Choisir pour une fonction donnée, un modèle de comportement à partir d’observations ou de mesures faites sur le produit</t>
  </si>
  <si>
    <t>Mettre en œuvre un scénario de validation devant intégrer un protocole d’essais, de mesures et/ou d’observations sur le prototype ou la maquette, interpréter les résultats et qualifier le produit</t>
  </si>
  <si>
    <t>O4 - Communiquer une idée, un principe ou une solution technique, un projet, y compris en langue étrangère</t>
  </si>
  <si>
    <t>Justifier le choix d’une solution selon des contraintes d’ergonomie et de design</t>
  </si>
  <si>
    <t>O5 - Imaginer une solution, répondre à un besoin</t>
  </si>
  <si>
    <t>O6 - Préparer une simulation et exploiter les résultats pour prédire un fonctionnement, valider une performance ou une solution</t>
  </si>
  <si>
    <t>O7 - Expérimenter et réaliser des prototypes ou des maquettes</t>
  </si>
  <si>
    <t>semaime</t>
  </si>
  <si>
    <t>heure</t>
  </si>
  <si>
    <t>h CE</t>
  </si>
  <si>
    <t>h GR</t>
  </si>
  <si>
    <t>h EVAL</t>
  </si>
  <si>
    <t>Horaire élève Classe Entière</t>
  </si>
  <si>
    <t>Horaire élève Groupe</t>
  </si>
  <si>
    <t>page</t>
  </si>
  <si>
    <t>O1 - Caractériser des produits en privilégiant un usage raisonné du point de vue développement durable</t>
  </si>
  <si>
    <t>Applications Pratiques</t>
  </si>
  <si>
    <t>Cours</t>
  </si>
  <si>
    <t>Les 20 Compétences</t>
  </si>
  <si>
    <t>O1</t>
  </si>
  <si>
    <t>O3</t>
  </si>
  <si>
    <t>O4</t>
  </si>
  <si>
    <t>O5</t>
  </si>
  <si>
    <t>O6</t>
  </si>
  <si>
    <t>O7</t>
  </si>
  <si>
    <t>1. Principes de conception des produits et développement durable</t>
  </si>
  <si>
    <t>Programme
(connaissances associées)</t>
  </si>
  <si>
    <t>Page BO
fichier PDF</t>
  </si>
  <si>
    <t>4. Éco-conception des produits</t>
  </si>
  <si>
    <t>4.1. Outils de représentation du réel</t>
  </si>
  <si>
    <t>5. Solutions constructives</t>
  </si>
  <si>
    <t>5.2. Constituants de puissance</t>
  </si>
  <si>
    <t>5.2.3. Transmetteurs des mouvements</t>
  </si>
  <si>
    <t>6. Prototypage et expérimentations</t>
  </si>
  <si>
    <r>
      <t xml:space="preserve">Taxo
</t>
    </r>
    <r>
      <rPr>
        <sz val="10"/>
        <color theme="1"/>
        <rFont val="Wingdings"/>
        <charset val="2"/>
      </rPr>
      <t>â</t>
    </r>
  </si>
  <si>
    <r>
      <rPr>
        <sz val="14"/>
        <color theme="1"/>
        <rFont val="Wingdings"/>
        <charset val="2"/>
      </rPr>
      <t>ß</t>
    </r>
    <r>
      <rPr>
        <sz val="14"/>
        <color theme="1"/>
        <rFont val="Calibri"/>
        <family val="2"/>
      </rPr>
      <t xml:space="preserve"> items du programme</t>
    </r>
  </si>
  <si>
    <t>heures</t>
  </si>
  <si>
    <t>Nb heures</t>
  </si>
  <si>
    <t>semaines</t>
  </si>
  <si>
    <t>Nb semaines</t>
  </si>
  <si>
    <t>IT : Innovation Technologique</t>
  </si>
  <si>
    <t>IT</t>
  </si>
  <si>
    <t>PRJ 01</t>
  </si>
  <si>
    <t>Planification des séquences en IT</t>
  </si>
  <si>
    <t>CO7.1</t>
  </si>
  <si>
    <t>CO2.1</t>
  </si>
  <si>
    <t>CO2.2</t>
  </si>
  <si>
    <t>CO5.1</t>
  </si>
  <si>
    <t>CO5.4</t>
  </si>
  <si>
    <t>Décoder le cahier des charges d’un produit, participer, si besoin, à sa modification.</t>
  </si>
  <si>
    <t>Évaluer la compétitivité d’un produit d’un point de vue technique et économique.</t>
  </si>
  <si>
    <t>S’impliquer dans une démarche de projet menée en groupe.</t>
  </si>
  <si>
    <t>Planifier un projet (diagramme de Gantt, chemin critique) en utilisant les outils adaptés et en prenant en compte les données technico-économiques.</t>
  </si>
  <si>
    <t>Réaliser et valider un prototype ou une maquette obtenus en réponse à tout ou partie du cahier des charges initial.</t>
  </si>
  <si>
    <t>PRJ 02</t>
  </si>
  <si>
    <t>PRJ 03</t>
  </si>
  <si>
    <t>PRJ 04</t>
  </si>
  <si>
    <t>PRJ 05</t>
  </si>
  <si>
    <t>PRJ 06</t>
  </si>
  <si>
    <t>PRJ 07</t>
  </si>
  <si>
    <t>PRJ 08</t>
  </si>
  <si>
    <t>O2 - Identifier les éléments influents du développement d’un produit.</t>
  </si>
  <si>
    <t>O3 - Analyser l’organisation fonctionnelle et structurelle d’un produit.</t>
  </si>
  <si>
    <t>PROJET</t>
  </si>
  <si>
    <t>Fiche de séquence pédagogique - IT</t>
  </si>
  <si>
    <t>Déroulement temporel de séquence pédagogique - IT</t>
  </si>
  <si>
    <t>Rangement Ecouteurs</t>
  </si>
  <si>
    <t>Start IT</t>
  </si>
  <si>
    <t>Tiny House</t>
  </si>
  <si>
    <t>Information</t>
  </si>
  <si>
    <t>Energie</t>
  </si>
  <si>
    <t>Matière</t>
  </si>
  <si>
    <t>M</t>
  </si>
  <si>
    <t>E</t>
  </si>
  <si>
    <t>I</t>
  </si>
  <si>
    <t>Projet IT 3ème trimestres = 36 heures</t>
  </si>
  <si>
    <t>IT 01</t>
  </si>
  <si>
    <t>IT 02</t>
  </si>
  <si>
    <t>IT 03</t>
  </si>
  <si>
    <t>IT 04</t>
  </si>
  <si>
    <t>IT 05</t>
  </si>
  <si>
    <t>IT 06</t>
  </si>
  <si>
    <t>IT 07</t>
  </si>
  <si>
    <t>IT 08</t>
  </si>
  <si>
    <t>Justifier le choix d’une solution selon des contraintes d’ergonomie et de design.</t>
  </si>
  <si>
    <t>Justifier les choix des structures matérielles et/ou logicielles d’un produit, identifier les flux mis en œuvre dans une approche de développement durable.</t>
  </si>
  <si>
    <t>O2</t>
  </si>
  <si>
    <t>1.1 La démarche de projet</t>
  </si>
  <si>
    <t>1.1.1. Les projets industriels</t>
  </si>
  <si>
    <t>1.1.2. Communication technique</t>
  </si>
  <si>
    <t>1.1.3. Approche design et architecturale des produits</t>
  </si>
  <si>
    <t>1 et 2</t>
  </si>
  <si>
    <t>1.2. Outils de l'ingénierie système</t>
  </si>
  <si>
    <t>14/15</t>
  </si>
  <si>
    <t>1.2.1. Concepts de systèmes</t>
  </si>
  <si>
    <t>1.2.2. Ingénierie système</t>
  </si>
  <si>
    <t>16/17</t>
  </si>
  <si>
    <t>1.3. Compétitivité des produits</t>
  </si>
  <si>
    <t>1.3.1. Paramètres de la compétitivité</t>
  </si>
  <si>
    <t>1.3.2. Compromis complexité-efficacité-coût</t>
  </si>
  <si>
    <t>1.4. Créativité et innovation technologique</t>
  </si>
  <si>
    <t>1.5. Approche environnementale</t>
  </si>
  <si>
    <t>1.5.1. Cycle de vie</t>
  </si>
  <si>
    <t>4.1.1. Représentation numérique des produits</t>
  </si>
  <si>
    <t>4.2. Démarches de conception</t>
  </si>
  <si>
    <t>4.2.1. Amélioration de la performance environnementale d’un produit</t>
  </si>
  <si>
    <t>4.2.2. Choix des matériaux</t>
  </si>
  <si>
    <t>4.2.3. Choix des constituants</t>
  </si>
  <si>
    <t>39/40</t>
  </si>
  <si>
    <t>5.1.1. Enveloppe des produits</t>
  </si>
  <si>
    <t>5.1. Constituants des ossatures et enveloppes</t>
  </si>
  <si>
    <t>5.2.1. Convertisseurs, adaptateurs et modulateurs de puissance</t>
  </si>
  <si>
    <t>5.3. Constituants de l’information</t>
  </si>
  <si>
    <t>5.3.1. Capteurs, conditionneurs</t>
  </si>
  <si>
    <t>5.3.2. Constituants d’IHM</t>
  </si>
  <si>
    <t>6.1. Moyens de prototypage rapide</t>
  </si>
  <si>
    <t>6.3. Vérification, validation et qualification du prototype d’un produit</t>
  </si>
  <si>
    <t>1.3
1.4
1.5
4.2</t>
  </si>
  <si>
    <t>1.1
1.3
1.5</t>
  </si>
  <si>
    <t>1.1
1.2</t>
  </si>
  <si>
    <t>1.1
1.3
1.4
1.5</t>
  </si>
  <si>
    <t>1.2
6.3</t>
  </si>
  <si>
    <t>1.2
5</t>
  </si>
  <si>
    <t>1.1
1.2
4.1</t>
  </si>
  <si>
    <t>1.1
1.2
4.1
4.2</t>
  </si>
  <si>
    <t>1.1</t>
  </si>
  <si>
    <t>1.1
1.2
5</t>
  </si>
  <si>
    <t>1.1
1.3
1.4
4.2
5</t>
  </si>
  <si>
    <t>1.1
1.3
1.4
1.5
4</t>
  </si>
  <si>
    <t>1
4
5</t>
  </si>
  <si>
    <t>6.3</t>
  </si>
  <si>
    <t>Contexte</t>
  </si>
  <si>
    <t xml:space="preserve">La baignade sur la plage de Martinville-les-Bains est surveillée pendant la période estivale par un maître-nageur sauveteur.
Pour limiter les comportements incivils de certains vacanciers et pour faire respecter l’interdiction de fumer sur la plage, le conseil municipal voudrait mettre en place une surveillance vidéo et permettre à l’un des agents municipaux, placé dans le poste de secours, de visionner l’ensemble de la plage afin de lui permettre d’intervenir à titre préventif ou répressif auprès des personnes concernées.
</t>
  </si>
  <si>
    <t>Projet « Dispositif de surveillance d’une plage »</t>
  </si>
  <si>
    <t>Tryptique MEI (Matière Energie Information)</t>
  </si>
  <si>
    <t>Faire vivre aux élèves une démarche de projet 
Identifier les 5 étapes de celle-ci</t>
  </si>
  <si>
    <r>
      <rPr>
        <sz val="11"/>
        <color theme="1"/>
        <rFont val="Wingdings"/>
        <charset val="2"/>
      </rPr>
      <t>ß</t>
    </r>
    <r>
      <rPr>
        <sz val="7.7"/>
        <color theme="1"/>
        <rFont val="Calibri"/>
        <family val="2"/>
      </rPr>
      <t xml:space="preserve"> 3 cellules avec mise forme conditionnelle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</si>
</sst>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92">
    <font>
      <sz val="11"/>
      <color theme="1"/>
      <name val="Calibri"/>
      <family val="2"/>
      <scheme val="minor"/>
    </font>
    <font>
      <b/>
      <sz val="10"/>
      <name val="Arial"/>
      <family val="2"/>
    </font>
    <font>
      <sz val="10"/>
      <name val="Arial"/>
      <family val="2"/>
    </font>
    <font>
      <sz val="8"/>
      <name val="Arial"/>
      <family val="2"/>
    </font>
    <font>
      <i/>
      <sz val="7"/>
      <name val="Arial"/>
      <family val="2"/>
    </font>
    <font>
      <sz val="10"/>
      <color theme="1"/>
      <name val="Arial"/>
      <family val="2"/>
    </font>
    <font>
      <sz val="11"/>
      <color theme="1"/>
      <name val="Calibri"/>
      <family val="2"/>
      <scheme val="minor"/>
    </font>
    <font>
      <sz val="10"/>
      <name val="Times New Roman"/>
      <family val="1"/>
    </font>
    <font>
      <b/>
      <sz val="16"/>
      <name val="Arial"/>
      <family val="2"/>
    </font>
    <font>
      <b/>
      <sz val="14"/>
      <name val="Arial"/>
      <family val="2"/>
    </font>
    <font>
      <sz val="14"/>
      <name val="Arial"/>
      <family val="2"/>
    </font>
    <font>
      <b/>
      <sz val="22"/>
      <name val="Arial"/>
      <family val="2"/>
    </font>
    <font>
      <b/>
      <sz val="12"/>
      <name val="Arial"/>
      <family val="2"/>
    </font>
    <font>
      <sz val="11"/>
      <name val="Calibri"/>
      <family val="2"/>
      <scheme val="minor"/>
    </font>
    <font>
      <b/>
      <sz val="11"/>
      <color theme="1"/>
      <name val="Calibri"/>
      <family val="2"/>
      <scheme val="minor"/>
    </font>
    <font>
      <b/>
      <sz val="18"/>
      <name val="Arial"/>
      <family val="2"/>
    </font>
    <font>
      <sz val="11"/>
      <color rgb="FF000000"/>
      <name val="Calibri"/>
      <family val="2"/>
      <scheme val="minor"/>
    </font>
    <font>
      <b/>
      <sz val="12"/>
      <color theme="1"/>
      <name val="Calibri"/>
      <family val="2"/>
      <scheme val="minor"/>
    </font>
    <font>
      <b/>
      <sz val="14"/>
      <color theme="1"/>
      <name val="Calibri"/>
      <family val="2"/>
      <scheme val="minor"/>
    </font>
    <font>
      <b/>
      <sz val="26"/>
      <color rgb="FFC00000"/>
      <name val="Calibri"/>
      <family val="2"/>
      <scheme val="minor"/>
    </font>
    <font>
      <b/>
      <sz val="12"/>
      <name val="Symbol"/>
      <family val="1"/>
      <charset val="2"/>
    </font>
    <font>
      <b/>
      <sz val="11"/>
      <color rgb="FFFF0000"/>
      <name val="Calibri"/>
      <family val="2"/>
      <scheme val="minor"/>
    </font>
    <font>
      <b/>
      <sz val="14"/>
      <color indexed="10"/>
      <name val="Arial"/>
      <family val="2"/>
    </font>
    <font>
      <b/>
      <sz val="14"/>
      <color rgb="FFFF0000"/>
      <name val="Arial"/>
      <family val="2"/>
    </font>
    <font>
      <sz val="8"/>
      <color theme="1"/>
      <name val="Calibri"/>
      <family val="2"/>
      <scheme val="minor"/>
    </font>
    <font>
      <u/>
      <sz val="11"/>
      <color theme="1"/>
      <name val="Calibri"/>
      <family val="2"/>
      <scheme val="minor"/>
    </font>
    <font>
      <b/>
      <sz val="14"/>
      <color theme="3"/>
      <name val="Calibri"/>
      <family val="2"/>
      <scheme val="minor"/>
    </font>
    <font>
      <sz val="8"/>
      <color rgb="FF000000"/>
      <name val="Calibri"/>
      <family val="2"/>
      <scheme val="minor"/>
    </font>
    <font>
      <b/>
      <sz val="14"/>
      <color rgb="FF002060"/>
      <name val="Arial"/>
      <family val="2"/>
    </font>
    <font>
      <b/>
      <sz val="14"/>
      <name val="Calibri"/>
      <family val="2"/>
      <scheme val="minor"/>
    </font>
    <font>
      <sz val="20"/>
      <name val="Arial"/>
      <family val="2"/>
    </font>
    <font>
      <sz val="24"/>
      <name val="Arial"/>
      <family val="2"/>
    </font>
    <font>
      <sz val="36"/>
      <name val="Arial"/>
      <family val="2"/>
    </font>
    <font>
      <b/>
      <sz val="36"/>
      <name val="Arial"/>
      <family val="2"/>
    </font>
    <font>
      <b/>
      <sz val="9"/>
      <name val="Arial"/>
      <family val="2"/>
    </font>
    <font>
      <sz val="9"/>
      <name val="Arial"/>
      <family val="2"/>
    </font>
    <font>
      <b/>
      <sz val="10"/>
      <color indexed="10"/>
      <name val="Arial"/>
      <family val="2"/>
    </font>
    <font>
      <sz val="14"/>
      <color rgb="FF000000"/>
      <name val="Calibri"/>
      <family val="2"/>
      <scheme val="minor"/>
    </font>
    <font>
      <sz val="12"/>
      <color rgb="FF000000"/>
      <name val="Calibri"/>
      <family val="2"/>
      <scheme val="minor"/>
    </font>
    <font>
      <sz val="12"/>
      <name val="Calibri"/>
      <family val="2"/>
      <scheme val="minor"/>
    </font>
    <font>
      <b/>
      <sz val="12"/>
      <color rgb="FFFF0000"/>
      <name val="Calibri"/>
      <family val="2"/>
      <scheme val="minor"/>
    </font>
    <font>
      <b/>
      <sz val="36"/>
      <color theme="1"/>
      <name val="Calibri"/>
      <family val="2"/>
      <scheme val="minor"/>
    </font>
    <font>
      <b/>
      <sz val="11"/>
      <color rgb="FF0062AC"/>
      <name val="Calibri"/>
      <family val="2"/>
      <scheme val="minor"/>
    </font>
    <font>
      <b/>
      <sz val="28"/>
      <color rgb="FFC00000"/>
      <name val="Arial"/>
      <family val="2"/>
    </font>
    <font>
      <sz val="10"/>
      <name val="Arial"/>
      <family val="2"/>
    </font>
    <font>
      <b/>
      <sz val="20"/>
      <name val="Arial"/>
      <family val="2"/>
    </font>
    <font>
      <b/>
      <sz val="10"/>
      <name val="Arial"/>
      <family val="2"/>
    </font>
    <font>
      <sz val="10"/>
      <color theme="0"/>
      <name val="Arial"/>
      <family val="2"/>
    </font>
    <font>
      <b/>
      <sz val="14"/>
      <color rgb="FF000000"/>
      <name val="Arial"/>
      <family val="2"/>
    </font>
    <font>
      <sz val="10"/>
      <color rgb="FF000000"/>
      <name val="Liberation Sans"/>
    </font>
    <font>
      <b/>
      <sz val="48"/>
      <color rgb="FFC00000"/>
      <name val="Calibri"/>
      <family val="2"/>
      <scheme val="minor"/>
    </font>
    <font>
      <b/>
      <sz val="22"/>
      <color theme="1"/>
      <name val="Calibri"/>
      <family val="2"/>
      <scheme val="minor"/>
    </font>
    <font>
      <sz val="16"/>
      <name val="Arial"/>
      <family val="2"/>
    </font>
    <font>
      <b/>
      <sz val="18"/>
      <color rgb="FF0070C0"/>
      <name val="Arial"/>
      <family val="2"/>
    </font>
    <font>
      <b/>
      <sz val="18"/>
      <color rgb="FF0070C0"/>
      <name val="Calibri"/>
      <family val="2"/>
      <scheme val="minor"/>
    </font>
    <font>
      <sz val="9"/>
      <color theme="1"/>
      <name val="Calibri"/>
      <family val="2"/>
      <scheme val="minor"/>
    </font>
    <font>
      <b/>
      <sz val="14"/>
      <color rgb="FF000000"/>
      <name val="Calibri"/>
      <family val="2"/>
      <scheme val="minor"/>
    </font>
    <font>
      <sz val="12"/>
      <name val="Arial"/>
      <family val="2"/>
    </font>
    <font>
      <b/>
      <sz val="12"/>
      <color rgb="FF000000"/>
      <name val="Calibri"/>
      <family val="2"/>
      <scheme val="minor"/>
    </font>
    <font>
      <sz val="14"/>
      <name val="Calibri"/>
      <family val="2"/>
      <scheme val="minor"/>
    </font>
    <font>
      <b/>
      <sz val="28"/>
      <color theme="1"/>
      <name val="Arial"/>
      <family val="2"/>
    </font>
    <font>
      <sz val="12"/>
      <color theme="1"/>
      <name val="Arial"/>
      <family val="2"/>
    </font>
    <font>
      <sz val="12"/>
      <color theme="1"/>
      <name val="Calibri"/>
      <family val="2"/>
      <scheme val="minor"/>
    </font>
    <font>
      <b/>
      <sz val="12"/>
      <color theme="1"/>
      <name val="Arial"/>
      <family val="2"/>
    </font>
    <font>
      <b/>
      <sz val="16"/>
      <color theme="1"/>
      <name val="Arial"/>
      <family val="2"/>
    </font>
    <font>
      <b/>
      <sz val="11"/>
      <color rgb="FFC00000"/>
      <name val="Arial"/>
      <family val="2"/>
    </font>
    <font>
      <b/>
      <sz val="10"/>
      <color rgb="FFC00000"/>
      <name val="Arial"/>
      <family val="2"/>
    </font>
    <font>
      <b/>
      <sz val="14"/>
      <color rgb="FFC00000"/>
      <name val="Arial"/>
      <family val="2"/>
    </font>
    <font>
      <sz val="14"/>
      <color theme="1"/>
      <name val="Arial"/>
      <family val="2"/>
    </font>
    <font>
      <b/>
      <sz val="26"/>
      <color rgb="FF0070C0"/>
      <name val="Arial"/>
      <family val="2"/>
    </font>
    <font>
      <sz val="9"/>
      <color theme="1"/>
      <name val="Arial"/>
      <family val="2"/>
    </font>
    <font>
      <b/>
      <sz val="26"/>
      <color rgb="FF0070C0"/>
      <name val="Calibri"/>
      <family val="2"/>
      <scheme val="minor"/>
    </font>
    <font>
      <sz val="10"/>
      <color theme="1"/>
      <name val="Wingdings"/>
      <charset val="2"/>
    </font>
    <font>
      <sz val="14"/>
      <color theme="1"/>
      <name val="Calibri"/>
      <family val="2"/>
      <charset val="2"/>
    </font>
    <font>
      <sz val="14"/>
      <color theme="1"/>
      <name val="Wingdings"/>
      <charset val="2"/>
    </font>
    <font>
      <sz val="14"/>
      <color theme="1"/>
      <name val="Calibri"/>
      <family val="2"/>
    </font>
    <font>
      <sz val="14"/>
      <color theme="1"/>
      <name val="Calibri"/>
      <family val="2"/>
      <scheme val="minor"/>
    </font>
    <font>
      <b/>
      <sz val="12"/>
      <color rgb="FFC00000"/>
      <name val="Arial"/>
      <family val="2"/>
    </font>
    <font>
      <sz val="18"/>
      <name val="Arial"/>
      <family val="2"/>
    </font>
    <font>
      <b/>
      <sz val="16"/>
      <color theme="1"/>
      <name val="Calibri"/>
      <family val="2"/>
      <scheme val="minor"/>
    </font>
    <font>
      <sz val="22"/>
      <name val="Arial"/>
      <family val="2"/>
    </font>
    <font>
      <b/>
      <sz val="11"/>
      <color indexed="81"/>
      <name val="Tahoma"/>
      <family val="2"/>
    </font>
    <font>
      <b/>
      <sz val="18"/>
      <color indexed="81"/>
      <name val="Tahoma"/>
      <family val="2"/>
    </font>
    <font>
      <b/>
      <sz val="14"/>
      <color rgb="FFFF0000"/>
      <name val="Calibri"/>
      <family val="2"/>
      <scheme val="minor"/>
    </font>
    <font>
      <sz val="14"/>
      <color rgb="FFFF0000"/>
      <name val="Calibri"/>
      <family val="2"/>
      <scheme val="minor"/>
    </font>
    <font>
      <b/>
      <sz val="14"/>
      <color indexed="81"/>
      <name val="Tahoma"/>
      <family val="2"/>
    </font>
    <font>
      <b/>
      <sz val="18"/>
      <color theme="1"/>
      <name val="Calibri"/>
      <family val="2"/>
      <scheme val="minor"/>
    </font>
    <font>
      <sz val="11"/>
      <color theme="1"/>
      <name val="Wingdings"/>
      <charset val="2"/>
    </font>
    <font>
      <sz val="7.7"/>
      <color theme="1"/>
      <name val="Calibri"/>
      <family val="2"/>
    </font>
    <font>
      <sz val="11"/>
      <color theme="1"/>
      <name val="Calibri"/>
      <family val="2"/>
      <charset val="2"/>
    </font>
    <font>
      <b/>
      <sz val="20"/>
      <color theme="1"/>
      <name val="Calibri"/>
      <family val="2"/>
      <scheme val="minor"/>
    </font>
    <font>
      <b/>
      <sz val="20"/>
      <color rgb="FFFF0000"/>
      <name val="Calibri"/>
      <family val="2"/>
      <scheme val="minor"/>
    </font>
  </fonts>
  <fills count="32">
    <fill>
      <patternFill patternType="none"/>
    </fill>
    <fill>
      <patternFill patternType="gray125"/>
    </fill>
    <fill>
      <patternFill patternType="solid">
        <fgColor theme="4" tint="0.79998168889431442"/>
        <bgColor theme="4" tint="0.79998168889431442"/>
      </patternFill>
    </fill>
    <fill>
      <patternFill patternType="solid">
        <fgColor theme="6"/>
        <bgColor indexed="64"/>
      </patternFill>
    </fill>
    <fill>
      <patternFill patternType="solid">
        <fgColor indexed="45"/>
        <bgColor indexed="64"/>
      </patternFill>
    </fill>
    <fill>
      <patternFill patternType="solid">
        <fgColor rgb="FFFFFF00"/>
        <bgColor indexed="64"/>
      </patternFill>
    </fill>
    <fill>
      <patternFill patternType="solid">
        <fgColor rgb="FF92D050"/>
        <bgColor indexed="64"/>
      </patternFill>
    </fill>
    <fill>
      <patternFill patternType="solid">
        <fgColor theme="9"/>
        <bgColor indexed="64"/>
      </patternFill>
    </fill>
    <fill>
      <patternFill patternType="solid">
        <fgColor theme="7"/>
        <bgColor indexed="64"/>
      </patternFill>
    </fill>
    <fill>
      <patternFill patternType="solid">
        <fgColor theme="0" tint="-0.249977111117893"/>
        <bgColor indexed="64"/>
      </patternFill>
    </fill>
    <fill>
      <patternFill patternType="solid">
        <fgColor theme="5"/>
        <bgColor indexed="64"/>
      </patternFill>
    </fill>
    <fill>
      <patternFill patternType="solid">
        <fgColor theme="2" tint="-0.249977111117893"/>
        <bgColor indexed="64"/>
      </patternFill>
    </fill>
    <fill>
      <patternFill patternType="solid">
        <fgColor rgb="FFFFC000"/>
        <bgColor indexed="64"/>
      </patternFill>
    </fill>
    <fill>
      <patternFill patternType="solid">
        <fgColor theme="3" tint="0.59999389629810485"/>
        <bgColor indexed="64"/>
      </patternFill>
    </fill>
    <fill>
      <patternFill patternType="solid">
        <fgColor theme="9" tint="-0.249977111117893"/>
        <bgColor indexed="64"/>
      </patternFill>
    </fill>
    <fill>
      <patternFill patternType="solid">
        <fgColor theme="5" tint="0.39997558519241921"/>
        <bgColor indexed="64"/>
      </patternFill>
    </fill>
    <fill>
      <patternFill patternType="solid">
        <fgColor indexed="15"/>
        <bgColor indexed="64"/>
      </patternFill>
    </fill>
    <fill>
      <patternFill patternType="solid">
        <fgColor rgb="FF92D050"/>
        <bgColor indexed="31"/>
      </patternFill>
    </fill>
    <fill>
      <patternFill patternType="solid">
        <fgColor rgb="FFFFC000"/>
        <bgColor indexed="31"/>
      </patternFill>
    </fill>
    <fill>
      <patternFill patternType="solid">
        <fgColor theme="3" tint="0.59999389629810485"/>
        <bgColor indexed="31"/>
      </patternFill>
    </fill>
    <fill>
      <patternFill patternType="solid">
        <fgColor theme="9" tint="-0.249977111117893"/>
        <bgColor indexed="31"/>
      </patternFill>
    </fill>
    <fill>
      <patternFill patternType="solid">
        <fgColor theme="5" tint="0.39997558519241921"/>
        <bgColor indexed="31"/>
      </patternFill>
    </fill>
    <fill>
      <patternFill patternType="solid">
        <fgColor indexed="44"/>
        <bgColor indexed="31"/>
      </patternFill>
    </fill>
    <fill>
      <patternFill patternType="solid">
        <fgColor indexed="13"/>
        <bgColor indexed="64"/>
      </patternFill>
    </fill>
    <fill>
      <patternFill patternType="solid">
        <fgColor theme="8" tint="0.39997558519241921"/>
        <bgColor indexed="64"/>
      </patternFill>
    </fill>
    <fill>
      <patternFill patternType="solid">
        <fgColor rgb="FFE171BC"/>
        <bgColor indexed="64"/>
      </patternFill>
    </fill>
    <fill>
      <patternFill patternType="solid">
        <fgColor theme="8" tint="0.39994506668294322"/>
        <bgColor indexed="64"/>
      </patternFill>
    </fill>
    <fill>
      <patternFill patternType="solid">
        <fgColor rgb="FFFFFF66"/>
        <bgColor indexed="64"/>
      </patternFill>
    </fill>
    <fill>
      <patternFill patternType="solid">
        <fgColor theme="4" tint="0.79998168889431442"/>
        <bgColor indexed="64"/>
      </patternFill>
    </fill>
    <fill>
      <patternFill patternType="solid">
        <fgColor theme="7" tint="0.39997558519241921"/>
        <bgColor indexed="64"/>
      </patternFill>
    </fill>
    <fill>
      <patternFill patternType="solid">
        <fgColor theme="0" tint="-0.14999847407452621"/>
        <bgColor indexed="64"/>
      </patternFill>
    </fill>
    <fill>
      <patternFill patternType="solid">
        <fgColor rgb="FF99FF66"/>
        <bgColor indexed="64"/>
      </patternFill>
    </fill>
  </fills>
  <borders count="59">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bottom/>
      <diagonal/>
    </border>
    <border>
      <left style="medium">
        <color indexed="64"/>
      </left>
      <right/>
      <top/>
      <bottom/>
      <diagonal/>
    </border>
    <border>
      <left/>
      <right style="thin">
        <color indexed="64"/>
      </right>
      <top/>
      <bottom/>
      <diagonal/>
    </border>
    <border>
      <left/>
      <right style="medium">
        <color indexed="64"/>
      </right>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style="thin">
        <color indexed="64"/>
      </top>
      <bottom/>
      <diagonal/>
    </border>
    <border>
      <left style="medium">
        <color indexed="64"/>
      </left>
      <right style="medium">
        <color indexed="64"/>
      </right>
      <top/>
      <bottom style="medium">
        <color indexed="64"/>
      </bottom>
      <diagonal/>
    </border>
    <border>
      <left/>
      <right/>
      <top style="thin">
        <color indexed="64"/>
      </top>
      <bottom/>
      <diagonal/>
    </border>
    <border>
      <left style="medium">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bottom/>
      <diagonal/>
    </border>
    <border>
      <left/>
      <right style="medium">
        <color indexed="64"/>
      </right>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medium">
        <color indexed="64"/>
      </right>
      <top style="medium">
        <color indexed="64"/>
      </top>
      <bottom/>
      <diagonal/>
    </border>
    <border>
      <left/>
      <right style="thin">
        <color indexed="64"/>
      </right>
      <top/>
      <bottom style="medium">
        <color indexed="64"/>
      </bottom>
      <diagonal/>
    </border>
    <border>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top/>
      <bottom style="thin">
        <color indexed="64"/>
      </bottom>
      <diagonal/>
    </border>
    <border>
      <left style="thin">
        <color indexed="64"/>
      </left>
      <right style="thin">
        <color indexed="64"/>
      </right>
      <top/>
      <bottom/>
      <diagonal/>
    </border>
    <border>
      <left style="thin">
        <color auto="1"/>
      </left>
      <right/>
      <top style="thin">
        <color auto="1"/>
      </top>
      <bottom style="thin">
        <color auto="1"/>
      </bottom>
      <diagonal/>
    </border>
    <border>
      <left style="thin">
        <color indexed="64"/>
      </left>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bottom style="thin">
        <color indexed="64"/>
      </bottom>
      <diagonal/>
    </border>
  </borders>
  <cellStyleXfs count="3">
    <xf numFmtId="0" fontId="0" fillId="0" borderId="0"/>
    <xf numFmtId="0" fontId="7" fillId="0" borderId="0"/>
    <xf numFmtId="0" fontId="6" fillId="0" borderId="0"/>
  </cellStyleXfs>
  <cellXfs count="695">
    <xf numFmtId="0" fontId="0" fillId="0" borderId="0" xfId="0"/>
    <xf numFmtId="0" fontId="2" fillId="0" borderId="0" xfId="1" applyFont="1"/>
    <xf numFmtId="0" fontId="11" fillId="0" borderId="1" xfId="1" applyFont="1" applyBorder="1"/>
    <xf numFmtId="0" fontId="11" fillId="0" borderId="2" xfId="1" applyFont="1" applyBorder="1"/>
    <xf numFmtId="0" fontId="11" fillId="0" borderId="3" xfId="1" applyFont="1" applyBorder="1"/>
    <xf numFmtId="0" fontId="16" fillId="0" borderId="0" xfId="0" applyFont="1"/>
    <xf numFmtId="0" fontId="17" fillId="0" borderId="0" xfId="0" applyFont="1" applyAlignment="1">
      <alignment horizontal="center" vertical="center" wrapText="1"/>
    </xf>
    <xf numFmtId="0" fontId="19" fillId="0" borderId="0" xfId="0" applyFont="1"/>
    <xf numFmtId="0" fontId="18" fillId="0" borderId="43" xfId="0" applyFont="1" applyBorder="1" applyAlignment="1">
      <alignment horizontal="center" vertical="center"/>
    </xf>
    <xf numFmtId="0" fontId="18" fillId="0" borderId="31" xfId="0" applyFont="1" applyBorder="1" applyAlignment="1">
      <alignment horizontal="center" vertical="center"/>
    </xf>
    <xf numFmtId="0" fontId="18" fillId="0" borderId="44" xfId="0" applyFont="1" applyBorder="1" applyAlignment="1">
      <alignment horizontal="center" vertical="center"/>
    </xf>
    <xf numFmtId="49" fontId="15" fillId="7" borderId="3" xfId="0" applyNumberFormat="1" applyFont="1" applyFill="1" applyBorder="1" applyAlignment="1">
      <alignment horizontal="center" vertical="center"/>
    </xf>
    <xf numFmtId="49" fontId="15" fillId="7" borderId="5" xfId="0" applyNumberFormat="1" applyFont="1" applyFill="1" applyBorder="1" applyAlignment="1">
      <alignment horizontal="center" vertical="center"/>
    </xf>
    <xf numFmtId="0" fontId="2" fillId="0" borderId="0" xfId="0" applyFont="1" applyAlignment="1">
      <alignment wrapText="1"/>
    </xf>
    <xf numFmtId="0" fontId="2" fillId="0" borderId="15" xfId="0" applyFont="1" applyBorder="1" applyAlignment="1">
      <alignment wrapText="1"/>
    </xf>
    <xf numFmtId="0" fontId="2" fillId="0" borderId="24" xfId="0" applyFont="1" applyBorder="1" applyAlignment="1">
      <alignment wrapText="1"/>
    </xf>
    <xf numFmtId="0" fontId="2" fillId="0" borderId="25" xfId="0" applyFont="1" applyBorder="1" applyAlignment="1">
      <alignment wrapText="1"/>
    </xf>
    <xf numFmtId="0" fontId="20" fillId="0" borderId="0" xfId="0" applyFont="1" applyAlignment="1">
      <alignment horizontal="center" vertical="center" wrapText="1"/>
    </xf>
    <xf numFmtId="0" fontId="2" fillId="0" borderId="0" xfId="0" applyFont="1" applyAlignment="1">
      <alignment horizontal="center" vertical="center" wrapText="1"/>
    </xf>
    <xf numFmtId="0" fontId="21" fillId="0" borderId="0" xfId="0" applyFont="1"/>
    <xf numFmtId="49" fontId="15" fillId="8" borderId="3" xfId="0" applyNumberFormat="1" applyFont="1" applyFill="1" applyBorder="1" applyAlignment="1">
      <alignment horizontal="center" vertical="center"/>
    </xf>
    <xf numFmtId="49" fontId="15" fillId="8" borderId="5" xfId="0" applyNumberFormat="1" applyFont="1" applyFill="1" applyBorder="1" applyAlignment="1">
      <alignment horizontal="center" vertical="center"/>
    </xf>
    <xf numFmtId="0" fontId="0" fillId="0" borderId="5" xfId="0" applyBorder="1"/>
    <xf numFmtId="0" fontId="0" fillId="0" borderId="15" xfId="0" applyBorder="1"/>
    <xf numFmtId="0" fontId="0" fillId="0" borderId="23" xfId="0" applyBorder="1"/>
    <xf numFmtId="0" fontId="0" fillId="0" borderId="24" xfId="0" applyBorder="1"/>
    <xf numFmtId="0" fontId="0" fillId="0" borderId="25" xfId="0" applyBorder="1"/>
    <xf numFmtId="0" fontId="25" fillId="0" borderId="0" xfId="0" applyFont="1"/>
    <xf numFmtId="0" fontId="13" fillId="0" borderId="0" xfId="0" applyFont="1"/>
    <xf numFmtId="0" fontId="26" fillId="0" borderId="0" xfId="0" applyFont="1" applyAlignment="1">
      <alignment horizontal="center" vertical="center"/>
    </xf>
    <xf numFmtId="0" fontId="1" fillId="0" borderId="0" xfId="0" applyFont="1" applyAlignment="1">
      <alignment horizontal="center" vertical="center"/>
    </xf>
    <xf numFmtId="0" fontId="22" fillId="0" borderId="4" xfId="0" applyFont="1" applyBorder="1" applyAlignment="1">
      <alignment horizontal="center" vertical="center"/>
    </xf>
    <xf numFmtId="0" fontId="9" fillId="0" borderId="0" xfId="0" applyFont="1" applyAlignment="1">
      <alignment horizontal="center" vertical="center"/>
    </xf>
    <xf numFmtId="0" fontId="2" fillId="9" borderId="10" xfId="0" applyFont="1" applyFill="1" applyBorder="1" applyAlignment="1">
      <alignment horizontal="right" vertical="center"/>
    </xf>
    <xf numFmtId="0" fontId="2" fillId="9" borderId="17" xfId="0" applyFont="1" applyFill="1" applyBorder="1" applyAlignment="1">
      <alignment horizontal="right" vertical="center"/>
    </xf>
    <xf numFmtId="0" fontId="2" fillId="9" borderId="35" xfId="0" applyFont="1" applyFill="1" applyBorder="1" applyAlignment="1">
      <alignment horizontal="right" vertical="center"/>
    </xf>
    <xf numFmtId="0" fontId="3" fillId="0" borderId="4" xfId="0" applyFont="1" applyBorder="1" applyAlignment="1">
      <alignment horizontal="center" vertical="center" wrapText="1"/>
    </xf>
    <xf numFmtId="0" fontId="2" fillId="0" borderId="4" xfId="0" applyFont="1" applyBorder="1" applyAlignment="1">
      <alignment horizontal="right" vertical="center"/>
    </xf>
    <xf numFmtId="0" fontId="23" fillId="0" borderId="5" xfId="0" applyFont="1" applyBorder="1" applyAlignment="1">
      <alignment horizontal="center" vertical="center"/>
    </xf>
    <xf numFmtId="0" fontId="3" fillId="0" borderId="0" xfId="0" applyFont="1" applyAlignment="1">
      <alignment vertical="top" wrapText="1"/>
    </xf>
    <xf numFmtId="0" fontId="0" fillId="0" borderId="13" xfId="0" applyBorder="1"/>
    <xf numFmtId="0" fontId="25" fillId="0" borderId="13" xfId="0" applyFont="1" applyBorder="1"/>
    <xf numFmtId="0" fontId="20" fillId="0" borderId="13" xfId="0" applyFont="1" applyBorder="1" applyAlignment="1">
      <alignment horizontal="center" vertical="center" wrapText="1"/>
    </xf>
    <xf numFmtId="0" fontId="2" fillId="0" borderId="13" xfId="0" applyFont="1" applyBorder="1" applyAlignment="1">
      <alignment horizontal="center" vertical="center" wrapText="1"/>
    </xf>
    <xf numFmtId="0" fontId="2" fillId="0" borderId="13" xfId="0" applyFont="1" applyBorder="1" applyAlignment="1">
      <alignment wrapText="1"/>
    </xf>
    <xf numFmtId="0" fontId="2" fillId="0" borderId="23" xfId="0" applyFont="1" applyBorder="1" applyAlignment="1">
      <alignment wrapText="1"/>
    </xf>
    <xf numFmtId="0" fontId="18" fillId="0" borderId="17" xfId="0" applyFont="1" applyBorder="1" applyAlignment="1">
      <alignment horizontal="center" vertical="center"/>
    </xf>
    <xf numFmtId="0" fontId="1" fillId="0" borderId="6" xfId="0" applyFont="1" applyBorder="1" applyAlignment="1">
      <alignment horizontal="center" vertical="center" wrapText="1"/>
    </xf>
    <xf numFmtId="0" fontId="1" fillId="0" borderId="4" xfId="0" applyFont="1" applyBorder="1" applyAlignment="1">
      <alignment horizontal="center" vertical="center" wrapText="1"/>
    </xf>
    <xf numFmtId="0" fontId="0" fillId="0" borderId="4" xfId="0" applyBorder="1"/>
    <xf numFmtId="0" fontId="3" fillId="0" borderId="28" xfId="0" applyFont="1" applyBorder="1" applyAlignment="1">
      <alignment horizontal="center" vertical="center" wrapText="1"/>
    </xf>
    <xf numFmtId="0" fontId="2" fillId="0" borderId="28" xfId="0" applyFont="1" applyBorder="1" applyAlignment="1">
      <alignment horizontal="right" vertical="center"/>
    </xf>
    <xf numFmtId="0" fontId="23" fillId="0" borderId="26" xfId="0" applyFont="1" applyBorder="1" applyAlignment="1">
      <alignment horizontal="center" vertical="center"/>
    </xf>
    <xf numFmtId="0" fontId="28" fillId="9" borderId="11" xfId="0" applyFont="1" applyFill="1" applyBorder="1" applyAlignment="1">
      <alignment horizontal="center" vertical="center"/>
    </xf>
    <xf numFmtId="0" fontId="28" fillId="9" borderId="18" xfId="0" applyFont="1" applyFill="1" applyBorder="1" applyAlignment="1">
      <alignment horizontal="center" vertical="center"/>
    </xf>
    <xf numFmtId="0" fontId="28" fillId="9" borderId="36" xfId="0" applyFont="1" applyFill="1" applyBorder="1" applyAlignment="1">
      <alignment horizontal="center" vertical="center"/>
    </xf>
    <xf numFmtId="0" fontId="14" fillId="0" borderId="1" xfId="0" applyFont="1" applyBorder="1" applyAlignment="1">
      <alignment vertical="center" wrapText="1"/>
    </xf>
    <xf numFmtId="0" fontId="14" fillId="0" borderId="2" xfId="0" applyFont="1" applyBorder="1" applyAlignment="1">
      <alignment vertical="center" wrapText="1"/>
    </xf>
    <xf numFmtId="0" fontId="14" fillId="0" borderId="3" xfId="0" applyFont="1" applyBorder="1" applyAlignment="1">
      <alignment vertical="center" wrapText="1"/>
    </xf>
    <xf numFmtId="49" fontId="15" fillId="10" borderId="3" xfId="0" applyNumberFormat="1" applyFont="1" applyFill="1" applyBorder="1" applyAlignment="1">
      <alignment horizontal="center" vertical="center"/>
    </xf>
    <xf numFmtId="49" fontId="15" fillId="10" borderId="5" xfId="0" applyNumberFormat="1" applyFont="1" applyFill="1" applyBorder="1" applyAlignment="1">
      <alignment horizontal="center" vertical="center"/>
    </xf>
    <xf numFmtId="0" fontId="27" fillId="0" borderId="0" xfId="0" applyFont="1" applyAlignment="1">
      <alignment vertical="center" wrapText="1"/>
    </xf>
    <xf numFmtId="0" fontId="3" fillId="0" borderId="0" xfId="0" applyFont="1" applyAlignment="1">
      <alignment vertical="center" wrapText="1"/>
    </xf>
    <xf numFmtId="0" fontId="12" fillId="4" borderId="48" xfId="1" applyFont="1" applyFill="1" applyBorder="1" applyAlignment="1">
      <alignment horizontal="center" vertical="center" wrapText="1"/>
    </xf>
    <xf numFmtId="0" fontId="12" fillId="4" borderId="47" xfId="1" applyFont="1" applyFill="1" applyBorder="1" applyAlignment="1">
      <alignment horizontal="center" vertical="center" wrapText="1"/>
    </xf>
    <xf numFmtId="0" fontId="12" fillId="4" borderId="11" xfId="1" applyFont="1" applyFill="1" applyBorder="1" applyAlignment="1">
      <alignment horizontal="center" vertical="center" wrapText="1"/>
    </xf>
    <xf numFmtId="0" fontId="12" fillId="4" borderId="8" xfId="1" applyFont="1" applyFill="1" applyBorder="1" applyAlignment="1">
      <alignment horizontal="center" vertical="center" wrapText="1"/>
    </xf>
    <xf numFmtId="0" fontId="12" fillId="4" borderId="45" xfId="1" applyFont="1" applyFill="1" applyBorder="1" applyAlignment="1">
      <alignment horizontal="center" vertical="center" wrapText="1"/>
    </xf>
    <xf numFmtId="0" fontId="12" fillId="4" borderId="7" xfId="1" applyFont="1" applyFill="1" applyBorder="1" applyAlignment="1">
      <alignment horizontal="center" vertical="center" wrapText="1"/>
    </xf>
    <xf numFmtId="0" fontId="10" fillId="0" borderId="40" xfId="1" applyFont="1" applyBorder="1" applyAlignment="1">
      <alignment horizontal="center" vertical="center" wrapText="1"/>
    </xf>
    <xf numFmtId="0" fontId="30" fillId="0" borderId="41" xfId="1" applyFont="1" applyBorder="1" applyAlignment="1">
      <alignment vertical="center" wrapText="1"/>
    </xf>
    <xf numFmtId="0" fontId="30" fillId="0" borderId="51" xfId="1" applyFont="1" applyBorder="1" applyAlignment="1">
      <alignment vertical="center" wrapText="1"/>
    </xf>
    <xf numFmtId="0" fontId="32" fillId="0" borderId="39" xfId="1" applyFont="1" applyBorder="1" applyAlignment="1">
      <alignment vertical="center" wrapText="1"/>
    </xf>
    <xf numFmtId="0" fontId="33" fillId="0" borderId="39" xfId="1" applyFont="1" applyBorder="1" applyAlignment="1">
      <alignment horizontal="center" vertical="center" wrapText="1"/>
    </xf>
    <xf numFmtId="0" fontId="0" fillId="0" borderId="17" xfId="0" applyBorder="1"/>
    <xf numFmtId="0" fontId="12" fillId="16" borderId="38" xfId="1" applyFont="1" applyFill="1" applyBorder="1" applyAlignment="1">
      <alignment horizontal="center" vertical="center" wrapText="1"/>
    </xf>
    <xf numFmtId="0" fontId="35" fillId="22" borderId="34" xfId="1" applyFont="1" applyFill="1" applyBorder="1" applyAlignment="1">
      <alignment horizontal="center" vertical="center" wrapText="1"/>
    </xf>
    <xf numFmtId="0" fontId="34" fillId="22" borderId="37" xfId="1" applyFont="1" applyFill="1" applyBorder="1" applyAlignment="1">
      <alignment horizontal="center" vertical="center" wrapText="1"/>
    </xf>
    <xf numFmtId="0" fontId="35" fillId="22" borderId="37" xfId="1" applyFont="1" applyFill="1" applyBorder="1" applyAlignment="1">
      <alignment horizontal="center" vertical="center" wrapText="1"/>
    </xf>
    <xf numFmtId="0" fontId="12" fillId="23" borderId="18" xfId="1" applyFont="1" applyFill="1" applyBorder="1" applyAlignment="1">
      <alignment horizontal="center" vertical="center" wrapText="1"/>
    </xf>
    <xf numFmtId="0" fontId="1" fillId="23" borderId="16" xfId="1" applyFont="1" applyFill="1" applyBorder="1" applyAlignment="1">
      <alignment horizontal="center" vertical="center" wrapText="1"/>
    </xf>
    <xf numFmtId="0" fontId="1" fillId="23" borderId="17" xfId="1" applyFont="1" applyFill="1" applyBorder="1" applyAlignment="1">
      <alignment horizontal="center" vertical="center" wrapText="1"/>
    </xf>
    <xf numFmtId="0" fontId="12" fillId="23" borderId="17" xfId="1" applyFont="1" applyFill="1" applyBorder="1" applyAlignment="1">
      <alignment horizontal="center" vertical="center" wrapText="1"/>
    </xf>
    <xf numFmtId="0" fontId="36" fillId="23" borderId="17" xfId="1" applyFont="1" applyFill="1" applyBorder="1" applyAlignment="1">
      <alignment horizontal="center" vertical="center" wrapText="1"/>
    </xf>
    <xf numFmtId="0" fontId="0" fillId="0" borderId="0" xfId="0" applyAlignment="1">
      <alignment horizontal="center" vertical="center"/>
    </xf>
    <xf numFmtId="0" fontId="16" fillId="0" borderId="0" xfId="0" applyFont="1" applyAlignment="1">
      <alignment horizontal="left" vertical="center"/>
    </xf>
    <xf numFmtId="0" fontId="2" fillId="0" borderId="24" xfId="0" applyFont="1" applyBorder="1" applyAlignment="1">
      <alignment horizontal="center" vertical="center" wrapText="1"/>
    </xf>
    <xf numFmtId="0" fontId="0" fillId="0" borderId="13" xfId="0" applyBorder="1" applyAlignment="1">
      <alignment horizontal="center" vertical="center"/>
    </xf>
    <xf numFmtId="0" fontId="2" fillId="0" borderId="23" xfId="0" applyFont="1" applyBorder="1" applyAlignment="1">
      <alignment horizontal="center" vertical="center" wrapText="1"/>
    </xf>
    <xf numFmtId="0" fontId="38" fillId="0" borderId="0" xfId="0" applyFont="1"/>
    <xf numFmtId="0" fontId="39" fillId="0" borderId="0" xfId="0" applyFont="1"/>
    <xf numFmtId="0" fontId="40" fillId="0" borderId="0" xfId="0" applyFont="1"/>
    <xf numFmtId="0" fontId="41" fillId="0" borderId="0" xfId="0" applyFont="1"/>
    <xf numFmtId="0" fontId="42" fillId="0" borderId="0" xfId="0" applyFont="1" applyAlignment="1">
      <alignment horizontal="left" vertical="center"/>
    </xf>
    <xf numFmtId="0" fontId="44" fillId="0" borderId="0" xfId="1" applyFont="1"/>
    <xf numFmtId="0" fontId="44" fillId="0" borderId="0" xfId="1" applyFont="1" applyAlignment="1">
      <alignment horizontal="center"/>
    </xf>
    <xf numFmtId="0" fontId="44" fillId="0" borderId="0" xfId="1" applyFont="1" applyAlignment="1">
      <alignment horizontal="left"/>
    </xf>
    <xf numFmtId="0" fontId="46" fillId="0" borderId="0" xfId="1" applyFont="1"/>
    <xf numFmtId="0" fontId="44" fillId="0" borderId="0" xfId="1" applyFont="1" applyAlignment="1">
      <alignment vertical="center" wrapText="1"/>
    </xf>
    <xf numFmtId="0" fontId="44" fillId="0" borderId="0" xfId="1" applyFont="1" applyAlignment="1">
      <alignment horizontal="center" vertical="center"/>
    </xf>
    <xf numFmtId="0" fontId="44" fillId="0" borderId="0" xfId="1" applyFont="1" applyAlignment="1">
      <alignment horizontal="left" vertical="center"/>
    </xf>
    <xf numFmtId="0" fontId="45" fillId="0" borderId="0" xfId="1" applyFont="1" applyAlignment="1">
      <alignment horizontal="center" vertical="center"/>
    </xf>
    <xf numFmtId="0" fontId="47" fillId="0" borderId="0" xfId="1" applyFont="1" applyAlignment="1">
      <alignment vertical="center" wrapText="1"/>
    </xf>
    <xf numFmtId="0" fontId="48" fillId="0" borderId="0" xfId="0" applyFont="1"/>
    <xf numFmtId="0" fontId="49" fillId="0" borderId="0" xfId="0" applyFont="1" applyAlignment="1">
      <alignment horizontal="left" vertical="center"/>
    </xf>
    <xf numFmtId="0" fontId="50" fillId="0" borderId="0" xfId="0" applyFont="1" applyAlignment="1">
      <alignment horizontal="center" vertical="center"/>
    </xf>
    <xf numFmtId="0" fontId="53" fillId="0" borderId="4" xfId="0" applyFont="1" applyBorder="1" applyAlignment="1">
      <alignment horizontal="center" vertical="center"/>
    </xf>
    <xf numFmtId="0" fontId="54" fillId="0" borderId="24" xfId="0" applyFont="1" applyBorder="1" applyAlignment="1">
      <alignment horizontal="center" vertical="center"/>
    </xf>
    <xf numFmtId="0" fontId="53" fillId="0" borderId="24" xfId="0" applyFont="1" applyBorder="1" applyAlignment="1">
      <alignment horizontal="center" vertical="center"/>
    </xf>
    <xf numFmtId="49" fontId="15" fillId="3" borderId="3" xfId="0" applyNumberFormat="1" applyFont="1" applyFill="1" applyBorder="1" applyAlignment="1">
      <alignment horizontal="center" vertical="center"/>
    </xf>
    <xf numFmtId="49" fontId="15" fillId="3" borderId="5" xfId="0" applyNumberFormat="1" applyFont="1" applyFill="1" applyBorder="1" applyAlignment="1">
      <alignment horizontal="center" vertical="center"/>
    </xf>
    <xf numFmtId="49" fontId="15" fillId="25" borderId="3" xfId="0" applyNumberFormat="1" applyFont="1" applyFill="1" applyBorder="1" applyAlignment="1">
      <alignment horizontal="center" vertical="center"/>
    </xf>
    <xf numFmtId="49" fontId="15" fillId="24" borderId="3" xfId="0" applyNumberFormat="1" applyFont="1" applyFill="1" applyBorder="1" applyAlignment="1">
      <alignment horizontal="center" vertical="center"/>
    </xf>
    <xf numFmtId="49" fontId="15" fillId="24" borderId="5" xfId="0" applyNumberFormat="1" applyFont="1" applyFill="1" applyBorder="1" applyAlignment="1">
      <alignment horizontal="center" vertical="center"/>
    </xf>
    <xf numFmtId="49" fontId="15" fillId="11" borderId="3" xfId="0" applyNumberFormat="1" applyFont="1" applyFill="1" applyBorder="1" applyAlignment="1">
      <alignment horizontal="center" vertical="center"/>
    </xf>
    <xf numFmtId="49" fontId="15" fillId="11" borderId="5" xfId="0" applyNumberFormat="1" applyFont="1" applyFill="1" applyBorder="1" applyAlignment="1">
      <alignment horizontal="center" vertical="center"/>
    </xf>
    <xf numFmtId="0" fontId="51" fillId="26" borderId="17" xfId="0" applyFont="1" applyFill="1" applyBorder="1" applyAlignment="1">
      <alignment horizontal="center" vertical="center"/>
    </xf>
    <xf numFmtId="0" fontId="51" fillId="3" borderId="17" xfId="0" applyFont="1" applyFill="1" applyBorder="1" applyAlignment="1">
      <alignment horizontal="center" vertical="center"/>
    </xf>
    <xf numFmtId="0" fontId="51" fillId="25" borderId="17" xfId="0" applyFont="1" applyFill="1" applyBorder="1" applyAlignment="1">
      <alignment horizontal="center" vertical="center"/>
    </xf>
    <xf numFmtId="0" fontId="51" fillId="10" borderId="17" xfId="0" applyFont="1" applyFill="1" applyBorder="1" applyAlignment="1">
      <alignment horizontal="center" vertical="center"/>
    </xf>
    <xf numFmtId="0" fontId="51" fillId="7" borderId="17" xfId="0" applyFont="1" applyFill="1" applyBorder="1" applyAlignment="1">
      <alignment horizontal="center" vertical="center"/>
    </xf>
    <xf numFmtId="0" fontId="51" fillId="8" borderId="17" xfId="0" applyFont="1" applyFill="1" applyBorder="1" applyAlignment="1">
      <alignment horizontal="center" vertical="center"/>
    </xf>
    <xf numFmtId="0" fontId="51" fillId="11" borderId="17" xfId="0" applyFont="1" applyFill="1" applyBorder="1" applyAlignment="1">
      <alignment horizontal="center" vertical="center"/>
    </xf>
    <xf numFmtId="49" fontId="11" fillId="3" borderId="10" xfId="1" applyNumberFormat="1" applyFont="1" applyFill="1" applyBorder="1" applyAlignment="1">
      <alignment horizontal="center" vertical="center" textRotation="75"/>
    </xf>
    <xf numFmtId="49" fontId="11" fillId="24" borderId="17" xfId="1" applyNumberFormat="1" applyFont="1" applyFill="1" applyBorder="1" applyAlignment="1">
      <alignment horizontal="center" vertical="center" textRotation="75"/>
    </xf>
    <xf numFmtId="49" fontId="11" fillId="25" borderId="17" xfId="1" applyNumberFormat="1" applyFont="1" applyFill="1" applyBorder="1" applyAlignment="1">
      <alignment horizontal="center" vertical="center" textRotation="75"/>
    </xf>
    <xf numFmtId="49" fontId="11" fillId="10" borderId="17" xfId="1" applyNumberFormat="1" applyFont="1" applyFill="1" applyBorder="1" applyAlignment="1">
      <alignment horizontal="center" vertical="center" textRotation="75"/>
    </xf>
    <xf numFmtId="49" fontId="11" fillId="7" borderId="17" xfId="1" applyNumberFormat="1" applyFont="1" applyFill="1" applyBorder="1" applyAlignment="1">
      <alignment horizontal="center" vertical="center" textRotation="75"/>
    </xf>
    <xf numFmtId="49" fontId="11" fillId="8" borderId="17" xfId="1" applyNumberFormat="1" applyFont="1" applyFill="1" applyBorder="1" applyAlignment="1">
      <alignment horizontal="center" vertical="center" textRotation="75"/>
    </xf>
    <xf numFmtId="49" fontId="11" fillId="11" borderId="35" xfId="1" applyNumberFormat="1" applyFont="1" applyFill="1" applyBorder="1" applyAlignment="1">
      <alignment horizontal="center" vertical="center" textRotation="75"/>
    </xf>
    <xf numFmtId="0" fontId="2" fillId="0" borderId="47" xfId="0" applyFont="1" applyBorder="1" applyAlignment="1">
      <alignment vertical="center"/>
    </xf>
    <xf numFmtId="0" fontId="2" fillId="0" borderId="14" xfId="0" applyFont="1" applyBorder="1" applyAlignment="1">
      <alignment vertical="center"/>
    </xf>
    <xf numFmtId="0" fontId="1" fillId="0" borderId="14" xfId="0" applyFont="1" applyBorder="1" applyAlignment="1">
      <alignment vertical="center"/>
    </xf>
    <xf numFmtId="0" fontId="1" fillId="0" borderId="46" xfId="0" applyFont="1" applyBorder="1" applyAlignment="1">
      <alignment vertical="center"/>
    </xf>
    <xf numFmtId="0" fontId="29" fillId="24" borderId="30" xfId="0" applyFont="1" applyFill="1" applyBorder="1" applyAlignment="1">
      <alignment horizontal="center" vertical="center"/>
    </xf>
    <xf numFmtId="0" fontId="29" fillId="25" borderId="30" xfId="0" applyFont="1" applyFill="1" applyBorder="1" applyAlignment="1">
      <alignment horizontal="center" vertical="center"/>
    </xf>
    <xf numFmtId="0" fontId="38" fillId="0" borderId="48" xfId="0" applyFont="1" applyBorder="1" applyAlignment="1">
      <alignment horizontal="center" vertical="center"/>
    </xf>
    <xf numFmtId="0" fontId="38" fillId="0" borderId="12" xfId="0" applyFont="1" applyBorder="1" applyAlignment="1">
      <alignment horizontal="center" vertical="center"/>
    </xf>
    <xf numFmtId="0" fontId="57" fillId="0" borderId="12" xfId="0" applyFont="1" applyBorder="1" applyAlignment="1">
      <alignment horizontal="center" vertical="center" wrapText="1"/>
    </xf>
    <xf numFmtId="0" fontId="57" fillId="0" borderId="27" xfId="0" applyFont="1" applyBorder="1" applyAlignment="1">
      <alignment horizontal="center" vertical="center" wrapText="1"/>
    </xf>
    <xf numFmtId="0" fontId="2" fillId="0" borderId="0" xfId="0" applyFont="1" applyAlignment="1">
      <alignment horizontal="center" vertical="center" wrapText="1"/>
    </xf>
    <xf numFmtId="0" fontId="2" fillId="0" borderId="13" xfId="0" applyFont="1" applyFill="1" applyBorder="1" applyAlignment="1">
      <alignment horizontal="center" vertical="center" wrapText="1"/>
    </xf>
    <xf numFmtId="0" fontId="2" fillId="0" borderId="0" xfId="0" applyFont="1" applyFill="1" applyAlignment="1">
      <alignment horizontal="center" vertical="center" wrapText="1"/>
    </xf>
    <xf numFmtId="0" fontId="24" fillId="0" borderId="0" xfId="0" applyFont="1" applyFill="1" applyBorder="1" applyAlignment="1">
      <alignment horizontal="center" vertical="center" wrapText="1"/>
    </xf>
    <xf numFmtId="0" fontId="0" fillId="0" borderId="0" xfId="0" applyFill="1" applyBorder="1" applyAlignment="1">
      <alignment horizontal="center" vertical="center"/>
    </xf>
    <xf numFmtId="0" fontId="2" fillId="0" borderId="0" xfId="0" applyFont="1" applyFill="1" applyBorder="1" applyAlignment="1">
      <alignment horizontal="center" vertical="center" wrapText="1"/>
    </xf>
    <xf numFmtId="0" fontId="23" fillId="5" borderId="0" xfId="0" applyFont="1" applyFill="1" applyAlignment="1">
      <alignment horizontal="center" vertical="center"/>
    </xf>
    <xf numFmtId="49" fontId="11" fillId="27" borderId="17" xfId="1" applyNumberFormat="1" applyFont="1" applyFill="1" applyBorder="1" applyAlignment="1">
      <alignment horizontal="center" vertical="center" textRotation="75"/>
    </xf>
    <xf numFmtId="0" fontId="51" fillId="27" borderId="17" xfId="0" applyFont="1" applyFill="1" applyBorder="1" applyAlignment="1">
      <alignment horizontal="center" vertical="center"/>
    </xf>
    <xf numFmtId="49" fontId="15" fillId="27" borderId="3" xfId="0" applyNumberFormat="1" applyFont="1" applyFill="1" applyBorder="1" applyAlignment="1">
      <alignment horizontal="center" vertical="center"/>
    </xf>
    <xf numFmtId="49" fontId="15" fillId="27" borderId="5" xfId="0" applyNumberFormat="1" applyFont="1" applyFill="1" applyBorder="1" applyAlignment="1">
      <alignment horizontal="center" vertical="center"/>
    </xf>
    <xf numFmtId="0" fontId="60" fillId="0" borderId="35" xfId="0" applyFont="1" applyFill="1" applyBorder="1" applyAlignment="1">
      <alignment horizontal="right" vertical="center" textRotation="75" wrapText="1"/>
    </xf>
    <xf numFmtId="0" fontId="60" fillId="0" borderId="31" xfId="0" applyFont="1" applyFill="1" applyBorder="1" applyAlignment="1">
      <alignment horizontal="right" vertical="center" textRotation="75" wrapText="1"/>
    </xf>
    <xf numFmtId="0" fontId="60" fillId="0" borderId="44" xfId="0" applyFont="1" applyFill="1" applyBorder="1" applyAlignment="1">
      <alignment horizontal="right" vertical="center" textRotation="75" wrapText="1"/>
    </xf>
    <xf numFmtId="0" fontId="63" fillId="2" borderId="17" xfId="0" applyFont="1" applyFill="1" applyBorder="1" applyAlignment="1">
      <alignment vertical="center" wrapText="1"/>
    </xf>
    <xf numFmtId="0" fontId="63" fillId="0" borderId="17" xfId="0" applyFont="1" applyBorder="1" applyAlignment="1">
      <alignment vertical="center" wrapText="1"/>
    </xf>
    <xf numFmtId="0" fontId="63" fillId="0" borderId="17" xfId="0" applyFont="1" applyBorder="1" applyAlignment="1">
      <alignment horizontal="left" vertical="center" wrapText="1"/>
    </xf>
    <xf numFmtId="0" fontId="5" fillId="0" borderId="17" xfId="0" applyFont="1" applyBorder="1" applyAlignment="1">
      <alignment horizontal="center" vertical="center" wrapText="1"/>
    </xf>
    <xf numFmtId="0" fontId="5" fillId="2" borderId="17" xfId="0" applyFont="1" applyFill="1" applyBorder="1" applyAlignment="1">
      <alignment horizontal="center" vertical="center" wrapText="1"/>
    </xf>
    <xf numFmtId="0" fontId="65" fillId="0" borderId="17" xfId="0" applyFont="1" applyBorder="1" applyAlignment="1">
      <alignment horizontal="center" vertical="center" wrapText="1"/>
    </xf>
    <xf numFmtId="0" fontId="69" fillId="2" borderId="17" xfId="0" applyFont="1" applyFill="1" applyBorder="1" applyAlignment="1">
      <alignment horizontal="center" vertical="center"/>
    </xf>
    <xf numFmtId="0" fontId="69" fillId="0" borderId="17" xfId="0" applyFont="1" applyFill="1" applyBorder="1" applyAlignment="1">
      <alignment horizontal="center" vertical="center"/>
    </xf>
    <xf numFmtId="0" fontId="63" fillId="0" borderId="37" xfId="0" applyFont="1" applyBorder="1" applyAlignment="1">
      <alignment vertical="center" wrapText="1"/>
    </xf>
    <xf numFmtId="0" fontId="65" fillId="0" borderId="37" xfId="0" applyFont="1" applyBorder="1" applyAlignment="1">
      <alignment horizontal="center" vertical="center" wrapText="1"/>
    </xf>
    <xf numFmtId="0" fontId="63" fillId="2" borderId="39" xfId="0" applyFont="1" applyFill="1" applyBorder="1" applyAlignment="1">
      <alignment vertical="center" wrapText="1"/>
    </xf>
    <xf numFmtId="0" fontId="5" fillId="2" borderId="39" xfId="0" applyFont="1" applyFill="1" applyBorder="1" applyAlignment="1">
      <alignment horizontal="center" vertical="center" wrapText="1"/>
    </xf>
    <xf numFmtId="0" fontId="69" fillId="0" borderId="54" xfId="0" applyFont="1" applyFill="1" applyBorder="1" applyAlignment="1">
      <alignment horizontal="center" vertical="center"/>
    </xf>
    <xf numFmtId="0" fontId="69" fillId="28" borderId="29" xfId="0" applyFont="1" applyFill="1" applyBorder="1" applyAlignment="1">
      <alignment horizontal="center" vertical="center"/>
    </xf>
    <xf numFmtId="0" fontId="69" fillId="0" borderId="29" xfId="0" applyFont="1" applyFill="1" applyBorder="1" applyAlignment="1">
      <alignment horizontal="center" vertical="center"/>
    </xf>
    <xf numFmtId="0" fontId="69" fillId="28" borderId="54" xfId="0" applyFont="1" applyFill="1" applyBorder="1" applyAlignment="1">
      <alignment horizontal="center" vertical="center"/>
    </xf>
    <xf numFmtId="0" fontId="69" fillId="2" borderId="29" xfId="0" applyFont="1" applyFill="1" applyBorder="1" applyAlignment="1">
      <alignment horizontal="center" vertical="center"/>
    </xf>
    <xf numFmtId="0" fontId="68" fillId="0" borderId="54" xfId="0" applyFont="1" applyBorder="1" applyAlignment="1">
      <alignment horizontal="center" vertical="center" wrapText="1"/>
    </xf>
    <xf numFmtId="0" fontId="68" fillId="2" borderId="51" xfId="0" applyFont="1" applyFill="1" applyBorder="1" applyAlignment="1">
      <alignment horizontal="center" vertical="center" wrapText="1"/>
    </xf>
    <xf numFmtId="0" fontId="68" fillId="2" borderId="54" xfId="0" applyFont="1" applyFill="1" applyBorder="1" applyAlignment="1">
      <alignment horizontal="center" vertical="center" wrapText="1"/>
    </xf>
    <xf numFmtId="0" fontId="68" fillId="0" borderId="44" xfId="0" applyFont="1" applyBorder="1" applyAlignment="1">
      <alignment horizontal="center" vertical="center" wrapText="1"/>
    </xf>
    <xf numFmtId="0" fontId="71" fillId="28" borderId="54" xfId="0" applyFont="1" applyFill="1" applyBorder="1" applyAlignment="1">
      <alignment horizontal="center" vertical="center"/>
    </xf>
    <xf numFmtId="0" fontId="71" fillId="28" borderId="29" xfId="0" applyFont="1" applyFill="1" applyBorder="1" applyAlignment="1">
      <alignment horizontal="center" vertical="center"/>
    </xf>
    <xf numFmtId="0" fontId="71" fillId="0" borderId="54" xfId="0" applyFont="1" applyFill="1" applyBorder="1" applyAlignment="1">
      <alignment horizontal="center" vertical="center"/>
    </xf>
    <xf numFmtId="0" fontId="71" fillId="0" borderId="29" xfId="0" applyFont="1" applyFill="1" applyBorder="1" applyAlignment="1">
      <alignment horizontal="center" vertical="center"/>
    </xf>
    <xf numFmtId="0" fontId="61" fillId="31" borderId="35" xfId="0" applyFont="1" applyFill="1" applyBorder="1" applyAlignment="1">
      <alignment horizontal="center" textRotation="75" wrapText="1"/>
    </xf>
    <xf numFmtId="0" fontId="61" fillId="15" borderId="35" xfId="0" applyFont="1" applyFill="1" applyBorder="1" applyAlignment="1">
      <alignment horizontal="center" textRotation="75" wrapText="1"/>
    </xf>
    <xf numFmtId="0" fontId="62" fillId="15" borderId="35" xfId="0" applyFont="1" applyFill="1" applyBorder="1" applyAlignment="1">
      <alignment horizontal="center" textRotation="75" wrapText="1"/>
    </xf>
    <xf numFmtId="0" fontId="61" fillId="30" borderId="35" xfId="0" applyFont="1" applyFill="1" applyBorder="1" applyAlignment="1">
      <alignment horizontal="center" textRotation="75" wrapText="1"/>
    </xf>
    <xf numFmtId="0" fontId="61" fillId="29" borderId="35" xfId="0" applyFont="1" applyFill="1" applyBorder="1" applyAlignment="1">
      <alignment horizontal="center" textRotation="75" wrapText="1"/>
    </xf>
    <xf numFmtId="0" fontId="62" fillId="29" borderId="35" xfId="0" applyFont="1" applyFill="1" applyBorder="1" applyAlignment="1">
      <alignment horizontal="center" textRotation="75" wrapText="1"/>
    </xf>
    <xf numFmtId="0" fontId="73" fillId="0" borderId="0" xfId="0" applyFont="1" applyAlignment="1">
      <alignment horizontal="left" vertical="center"/>
    </xf>
    <xf numFmtId="0" fontId="63" fillId="2" borderId="17" xfId="0" applyFont="1" applyFill="1" applyBorder="1" applyAlignment="1">
      <alignment horizontal="left" vertical="center"/>
    </xf>
    <xf numFmtId="0" fontId="63" fillId="0" borderId="17" xfId="0" applyFont="1" applyBorder="1" applyAlignment="1">
      <alignment horizontal="left" vertical="center"/>
    </xf>
    <xf numFmtId="0" fontId="63" fillId="2" borderId="39" xfId="0" applyFont="1" applyFill="1" applyBorder="1" applyAlignment="1">
      <alignment horizontal="left" vertical="center"/>
    </xf>
    <xf numFmtId="0" fontId="61" fillId="0" borderId="17" xfId="0" applyFont="1" applyBorder="1" applyAlignment="1">
      <alignment horizontal="left" vertical="center" wrapText="1"/>
    </xf>
    <xf numFmtId="0" fontId="61" fillId="2" borderId="39" xfId="0" applyFont="1" applyFill="1" applyBorder="1" applyAlignment="1">
      <alignment horizontal="left" vertical="center" wrapText="1"/>
    </xf>
    <xf numFmtId="0" fontId="61" fillId="2" borderId="17" xfId="0" applyFont="1" applyFill="1" applyBorder="1" applyAlignment="1">
      <alignment horizontal="left" vertical="center" wrapText="1"/>
    </xf>
    <xf numFmtId="0" fontId="76" fillId="31" borderId="0" xfId="0" applyFont="1" applyFill="1" applyAlignment="1">
      <alignment horizontal="center" vertical="center"/>
    </xf>
    <xf numFmtId="0" fontId="76" fillId="30" borderId="0" xfId="0" applyFont="1" applyFill="1" applyAlignment="1">
      <alignment horizontal="center" vertical="center"/>
    </xf>
    <xf numFmtId="0" fontId="76" fillId="15" borderId="0" xfId="0" applyFont="1" applyFill="1" applyAlignment="1">
      <alignment horizontal="center" vertical="center"/>
    </xf>
    <xf numFmtId="0" fontId="76" fillId="29" borderId="0" xfId="0" applyFont="1" applyFill="1" applyAlignment="1">
      <alignment horizontal="center" vertical="center"/>
    </xf>
    <xf numFmtId="0" fontId="44" fillId="0" borderId="35" xfId="1" applyFont="1" applyBorder="1" applyAlignment="1">
      <alignment horizontal="center" vertical="center"/>
    </xf>
    <xf numFmtId="0" fontId="2" fillId="0" borderId="37" xfId="1" applyFont="1" applyBorder="1" applyAlignment="1">
      <alignment horizontal="center"/>
    </xf>
    <xf numFmtId="49" fontId="78" fillId="24" borderId="17" xfId="1" applyNumberFormat="1" applyFont="1" applyFill="1" applyBorder="1" applyAlignment="1">
      <alignment horizontal="center" vertical="center"/>
    </xf>
    <xf numFmtId="49" fontId="78" fillId="25" borderId="17" xfId="1" applyNumberFormat="1" applyFont="1" applyFill="1" applyBorder="1" applyAlignment="1">
      <alignment horizontal="center" vertical="center"/>
    </xf>
    <xf numFmtId="49" fontId="78" fillId="10" borderId="17" xfId="1" applyNumberFormat="1" applyFont="1" applyFill="1" applyBorder="1" applyAlignment="1">
      <alignment horizontal="center" vertical="center"/>
    </xf>
    <xf numFmtId="49" fontId="78" fillId="7" borderId="17" xfId="1" applyNumberFormat="1" applyFont="1" applyFill="1" applyBorder="1" applyAlignment="1">
      <alignment horizontal="center" vertical="center"/>
    </xf>
    <xf numFmtId="49" fontId="78" fillId="27" borderId="17" xfId="1" applyNumberFormat="1" applyFont="1" applyFill="1" applyBorder="1" applyAlignment="1">
      <alignment horizontal="center" vertical="center"/>
    </xf>
    <xf numFmtId="49" fontId="78" fillId="8" borderId="17" xfId="1" applyNumberFormat="1" applyFont="1" applyFill="1" applyBorder="1" applyAlignment="1">
      <alignment horizontal="center" vertical="center"/>
    </xf>
    <xf numFmtId="0" fontId="1" fillId="0" borderId="17" xfId="1" applyFont="1" applyBorder="1" applyAlignment="1">
      <alignment horizontal="center" vertical="center" wrapText="1"/>
    </xf>
    <xf numFmtId="0" fontId="45" fillId="0" borderId="17" xfId="1" applyFont="1" applyBorder="1" applyAlignment="1">
      <alignment horizontal="center" vertical="center"/>
    </xf>
    <xf numFmtId="0" fontId="52" fillId="3" borderId="17" xfId="1" applyFont="1" applyFill="1" applyBorder="1" applyAlignment="1">
      <alignment horizontal="center" vertical="center"/>
    </xf>
    <xf numFmtId="49" fontId="78" fillId="3" borderId="17" xfId="1" applyNumberFormat="1" applyFont="1" applyFill="1" applyBorder="1" applyAlignment="1">
      <alignment horizontal="center" vertical="center"/>
    </xf>
    <xf numFmtId="0" fontId="78" fillId="3" borderId="17" xfId="1" applyFont="1" applyFill="1" applyBorder="1" applyAlignment="1">
      <alignment vertical="center" wrapText="1"/>
    </xf>
    <xf numFmtId="0" fontId="52" fillId="24" borderId="17" xfId="1" applyFont="1" applyFill="1" applyBorder="1" applyAlignment="1">
      <alignment horizontal="center" vertical="center"/>
    </xf>
    <xf numFmtId="0" fontId="78" fillId="24" borderId="17" xfId="1" applyFont="1" applyFill="1" applyBorder="1" applyAlignment="1">
      <alignment horizontal="left" vertical="center" wrapText="1"/>
    </xf>
    <xf numFmtId="0" fontId="52" fillId="25" borderId="17" xfId="1" applyFont="1" applyFill="1" applyBorder="1" applyAlignment="1">
      <alignment horizontal="center" vertical="center"/>
    </xf>
    <xf numFmtId="0" fontId="78" fillId="25" borderId="17" xfId="1" applyFont="1" applyFill="1" applyBorder="1" applyAlignment="1">
      <alignment vertical="center" wrapText="1"/>
    </xf>
    <xf numFmtId="0" fontId="52" fillId="10" borderId="17" xfId="1" applyFont="1" applyFill="1" applyBorder="1" applyAlignment="1">
      <alignment horizontal="center" vertical="center"/>
    </xf>
    <xf numFmtId="0" fontId="78" fillId="10" borderId="17" xfId="1" applyFont="1" applyFill="1" applyBorder="1" applyAlignment="1">
      <alignment vertical="center"/>
    </xf>
    <xf numFmtId="0" fontId="52" fillId="7" borderId="17" xfId="1" applyFont="1" applyFill="1" applyBorder="1" applyAlignment="1">
      <alignment horizontal="center" vertical="center"/>
    </xf>
    <xf numFmtId="0" fontId="78" fillId="7" borderId="17" xfId="1" applyFont="1" applyFill="1" applyBorder="1" applyAlignment="1">
      <alignment vertical="center" wrapText="1"/>
    </xf>
    <xf numFmtId="0" fontId="52" fillId="27" borderId="17" xfId="1" applyFont="1" applyFill="1" applyBorder="1" applyAlignment="1">
      <alignment horizontal="center" vertical="center"/>
    </xf>
    <xf numFmtId="0" fontId="78" fillId="27" borderId="17" xfId="1" applyFont="1" applyFill="1" applyBorder="1" applyAlignment="1">
      <alignment vertical="center" wrapText="1"/>
    </xf>
    <xf numFmtId="0" fontId="52" fillId="8" borderId="17" xfId="1" applyFont="1" applyFill="1" applyBorder="1" applyAlignment="1">
      <alignment horizontal="center" vertical="center"/>
    </xf>
    <xf numFmtId="0" fontId="78" fillId="8" borderId="17" xfId="1" applyFont="1" applyFill="1" applyBorder="1" applyAlignment="1">
      <alignment vertical="center" wrapText="1"/>
    </xf>
    <xf numFmtId="0" fontId="45" fillId="0" borderId="17" xfId="1" applyFont="1" applyBorder="1" applyAlignment="1">
      <alignment horizontal="center" vertical="center" wrapText="1"/>
    </xf>
    <xf numFmtId="0" fontId="60" fillId="0" borderId="0" xfId="0" applyFont="1" applyFill="1" applyBorder="1" applyAlignment="1">
      <alignment horizontal="right" vertical="center" textRotation="75" wrapText="1"/>
    </xf>
    <xf numFmtId="0" fontId="5" fillId="0" borderId="0" xfId="0" applyFont="1" applyFill="1" applyBorder="1" applyAlignment="1">
      <alignment horizontal="center" wrapText="1"/>
    </xf>
    <xf numFmtId="0" fontId="5" fillId="0" borderId="42" xfId="0" applyFont="1" applyFill="1" applyBorder="1" applyAlignment="1">
      <alignment horizontal="center" wrapText="1"/>
    </xf>
    <xf numFmtId="0" fontId="60" fillId="0" borderId="42" xfId="0" applyFont="1" applyFill="1" applyBorder="1" applyAlignment="1">
      <alignment horizontal="right" vertical="center" textRotation="75" wrapText="1"/>
    </xf>
    <xf numFmtId="0" fontId="60" fillId="0" borderId="14" xfId="0" applyFont="1" applyFill="1" applyBorder="1" applyAlignment="1">
      <alignment horizontal="right" vertical="center" textRotation="75" wrapText="1"/>
    </xf>
    <xf numFmtId="0" fontId="63" fillId="0" borderId="0" xfId="0" applyFont="1" applyBorder="1" applyAlignment="1">
      <alignment vertical="center" wrapText="1"/>
    </xf>
    <xf numFmtId="0" fontId="77" fillId="0" borderId="0" xfId="0" applyFont="1" applyBorder="1" applyAlignment="1">
      <alignment horizontal="left" vertical="center" wrapText="1"/>
    </xf>
    <xf numFmtId="0" fontId="66" fillId="0" borderId="0" xfId="0" applyFont="1" applyBorder="1" applyAlignment="1">
      <alignment horizontal="center" vertical="center" wrapText="1"/>
    </xf>
    <xf numFmtId="0" fontId="68" fillId="0" borderId="0" xfId="0" applyFont="1" applyBorder="1" applyAlignment="1">
      <alignment horizontal="center" vertical="center" wrapText="1"/>
    </xf>
    <xf numFmtId="0" fontId="69" fillId="0" borderId="0" xfId="0" applyFont="1" applyFill="1" applyBorder="1" applyAlignment="1">
      <alignment horizontal="center" vertical="center"/>
    </xf>
    <xf numFmtId="0" fontId="71" fillId="0" borderId="0" xfId="0" applyFont="1" applyFill="1" applyBorder="1" applyAlignment="1">
      <alignment horizontal="center" vertical="center"/>
    </xf>
    <xf numFmtId="0" fontId="53" fillId="0" borderId="0" xfId="0" applyFont="1" applyBorder="1" applyAlignment="1">
      <alignment horizontal="center" vertical="center"/>
    </xf>
    <xf numFmtId="0" fontId="79" fillId="0" borderId="0" xfId="0" applyFont="1" applyAlignment="1">
      <alignment horizontal="center" vertical="center"/>
    </xf>
    <xf numFmtId="0" fontId="79" fillId="0" borderId="0" xfId="0" applyFont="1" applyFill="1" applyAlignment="1">
      <alignment horizontal="center" vertical="center"/>
    </xf>
    <xf numFmtId="0" fontId="79" fillId="0" borderId="15" xfId="0" applyFont="1" applyFill="1" applyBorder="1" applyAlignment="1">
      <alignment horizontal="center" vertical="center"/>
    </xf>
    <xf numFmtId="0" fontId="8" fillId="0" borderId="17" xfId="1" applyFont="1" applyBorder="1" applyAlignment="1">
      <alignment horizontal="center" vertical="center"/>
    </xf>
    <xf numFmtId="0" fontId="8" fillId="0" borderId="17" xfId="1" applyFont="1" applyBorder="1" applyAlignment="1">
      <alignment horizontal="center" vertical="center" wrapText="1"/>
    </xf>
    <xf numFmtId="0" fontId="11" fillId="11" borderId="17" xfId="1" applyFont="1" applyFill="1" applyBorder="1" applyAlignment="1">
      <alignment horizontal="center" vertical="center" wrapText="1"/>
    </xf>
    <xf numFmtId="0" fontId="11" fillId="11" borderId="17" xfId="1" applyFont="1" applyFill="1" applyBorder="1" applyAlignment="1">
      <alignment horizontal="center" vertical="center"/>
    </xf>
    <xf numFmtId="49" fontId="11" fillId="11" borderId="17" xfId="1" applyNumberFormat="1" applyFont="1" applyFill="1" applyBorder="1" applyAlignment="1">
      <alignment horizontal="center" vertical="center"/>
    </xf>
    <xf numFmtId="0" fontId="80" fillId="3" borderId="17" xfId="1" applyFont="1" applyFill="1" applyBorder="1" applyAlignment="1">
      <alignment horizontal="center" vertical="center" wrapText="1"/>
    </xf>
    <xf numFmtId="0" fontId="80" fillId="3" borderId="17" xfId="1" applyFont="1" applyFill="1" applyBorder="1" applyAlignment="1">
      <alignment horizontal="center" vertical="center"/>
    </xf>
    <xf numFmtId="49" fontId="80" fillId="3" borderId="17" xfId="1" applyNumberFormat="1" applyFont="1" applyFill="1" applyBorder="1" applyAlignment="1">
      <alignment horizontal="center" vertical="center"/>
    </xf>
    <xf numFmtId="0" fontId="80" fillId="24" borderId="17" xfId="1" applyFont="1" applyFill="1" applyBorder="1" applyAlignment="1">
      <alignment horizontal="center" vertical="center" wrapText="1"/>
    </xf>
    <xf numFmtId="0" fontId="80" fillId="24" borderId="17" xfId="1" applyFont="1" applyFill="1" applyBorder="1" applyAlignment="1">
      <alignment horizontal="center" vertical="center"/>
    </xf>
    <xf numFmtId="49" fontId="80" fillId="24" borderId="17" xfId="1" applyNumberFormat="1" applyFont="1" applyFill="1" applyBorder="1" applyAlignment="1">
      <alignment horizontal="center" vertical="center"/>
    </xf>
    <xf numFmtId="0" fontId="80" fillId="25" borderId="17" xfId="1" applyFont="1" applyFill="1" applyBorder="1" applyAlignment="1">
      <alignment horizontal="center" vertical="center" wrapText="1"/>
    </xf>
    <xf numFmtId="0" fontId="80" fillId="25" borderId="17" xfId="1" applyFont="1" applyFill="1" applyBorder="1" applyAlignment="1">
      <alignment horizontal="center" vertical="center"/>
    </xf>
    <xf numFmtId="49" fontId="80" fillId="25" borderId="17" xfId="1" applyNumberFormat="1" applyFont="1" applyFill="1" applyBorder="1" applyAlignment="1">
      <alignment horizontal="center" vertical="center"/>
    </xf>
    <xf numFmtId="0" fontId="80" fillId="10" borderId="17" xfId="1" applyFont="1" applyFill="1" applyBorder="1" applyAlignment="1">
      <alignment horizontal="center" vertical="center"/>
    </xf>
    <xf numFmtId="49" fontId="80" fillId="10" borderId="17" xfId="1" applyNumberFormat="1" applyFont="1" applyFill="1" applyBorder="1" applyAlignment="1">
      <alignment horizontal="center" vertical="center"/>
    </xf>
    <xf numFmtId="0" fontId="80" fillId="7" borderId="17" xfId="1" applyFont="1" applyFill="1" applyBorder="1" applyAlignment="1">
      <alignment horizontal="center" vertical="center"/>
    </xf>
    <xf numFmtId="49" fontId="80" fillId="7" borderId="17" xfId="1" applyNumberFormat="1" applyFont="1" applyFill="1" applyBorder="1" applyAlignment="1">
      <alignment horizontal="center" vertical="center"/>
    </xf>
    <xf numFmtId="0" fontId="80" fillId="27" borderId="17" xfId="1" applyFont="1" applyFill="1" applyBorder="1" applyAlignment="1">
      <alignment horizontal="center" vertical="center" wrapText="1"/>
    </xf>
    <xf numFmtId="0" fontId="80" fillId="27" borderId="17" xfId="1" applyFont="1" applyFill="1" applyBorder="1" applyAlignment="1">
      <alignment horizontal="center" vertical="center"/>
    </xf>
    <xf numFmtId="49" fontId="80" fillId="27" borderId="17" xfId="1" applyNumberFormat="1" applyFont="1" applyFill="1" applyBorder="1" applyAlignment="1">
      <alignment horizontal="center" vertical="center"/>
    </xf>
    <xf numFmtId="0" fontId="80" fillId="8" borderId="17" xfId="1" applyFont="1" applyFill="1" applyBorder="1" applyAlignment="1">
      <alignment horizontal="center" vertical="center" wrapText="1"/>
    </xf>
    <xf numFmtId="0" fontId="80" fillId="8" borderId="17" xfId="1" applyFont="1" applyFill="1" applyBorder="1" applyAlignment="1">
      <alignment horizontal="center" vertical="center"/>
    </xf>
    <xf numFmtId="49" fontId="80" fillId="8" borderId="17" xfId="1" applyNumberFormat="1" applyFont="1" applyFill="1" applyBorder="1" applyAlignment="1">
      <alignment horizontal="center" vertical="center"/>
    </xf>
    <xf numFmtId="0" fontId="8" fillId="11" borderId="17" xfId="1" applyFont="1" applyFill="1" applyBorder="1" applyAlignment="1">
      <alignment horizontal="center" vertical="center"/>
    </xf>
    <xf numFmtId="49" fontId="15" fillId="11" borderId="17" xfId="1" applyNumberFormat="1" applyFont="1" applyFill="1" applyBorder="1" applyAlignment="1">
      <alignment horizontal="center" vertical="center"/>
    </xf>
    <xf numFmtId="0" fontId="15" fillId="11" borderId="17" xfId="1" applyFont="1" applyFill="1" applyBorder="1" applyAlignment="1">
      <alignment vertical="center" wrapText="1"/>
    </xf>
    <xf numFmtId="0" fontId="0" fillId="0" borderId="0" xfId="0" applyFill="1"/>
    <xf numFmtId="0" fontId="71" fillId="28" borderId="18" xfId="0" applyFont="1" applyFill="1" applyBorder="1" applyAlignment="1">
      <alignment horizontal="center" vertical="center"/>
    </xf>
    <xf numFmtId="0" fontId="71" fillId="0" borderId="18" xfId="0" applyFont="1" applyFill="1" applyBorder="1" applyAlignment="1">
      <alignment horizontal="center" vertical="center"/>
    </xf>
    <xf numFmtId="0" fontId="69" fillId="28" borderId="18" xfId="0" applyFont="1" applyFill="1" applyBorder="1" applyAlignment="1">
      <alignment horizontal="center" vertical="center"/>
    </xf>
    <xf numFmtId="0" fontId="69" fillId="0" borderId="18" xfId="0" applyFont="1" applyFill="1" applyBorder="1" applyAlignment="1">
      <alignment horizontal="center" vertical="center"/>
    </xf>
    <xf numFmtId="0" fontId="63" fillId="0" borderId="35" xfId="0" applyFont="1" applyBorder="1" applyAlignment="1">
      <alignment vertical="center" wrapText="1"/>
    </xf>
    <xf numFmtId="0" fontId="63" fillId="0" borderId="35" xfId="0" applyFont="1" applyBorder="1" applyAlignment="1">
      <alignment horizontal="left" vertical="center" wrapText="1"/>
    </xf>
    <xf numFmtId="0" fontId="61" fillId="0" borderId="35" xfId="0" applyFont="1" applyBorder="1" applyAlignment="1">
      <alignment horizontal="left" vertical="center" wrapText="1"/>
    </xf>
    <xf numFmtId="0" fontId="5" fillId="0" borderId="35" xfId="0" applyFont="1" applyBorder="1" applyAlignment="1">
      <alignment horizontal="center" vertical="center" wrapText="1"/>
    </xf>
    <xf numFmtId="0" fontId="68" fillId="0" borderId="43" xfId="0" applyFont="1" applyBorder="1" applyAlignment="1">
      <alignment horizontal="center" vertical="center" wrapText="1"/>
    </xf>
    <xf numFmtId="0" fontId="65" fillId="0" borderId="35" xfId="0" applyFont="1" applyBorder="1" applyAlignment="1">
      <alignment horizontal="center" vertical="center" wrapText="1"/>
    </xf>
    <xf numFmtId="0" fontId="65" fillId="0" borderId="17" xfId="0" applyFont="1" applyBorder="1" applyAlignment="1">
      <alignment horizontal="left" vertical="center" wrapText="1"/>
    </xf>
    <xf numFmtId="0" fontId="57" fillId="0" borderId="33" xfId="0" applyFont="1" applyBorder="1" applyAlignment="1">
      <alignment horizontal="left" vertical="center" wrapText="1"/>
    </xf>
    <xf numFmtId="0" fontId="2" fillId="0" borderId="35" xfId="0" applyFont="1" applyBorder="1" applyAlignment="1">
      <alignment horizontal="center" vertical="center" wrapText="1"/>
    </xf>
    <xf numFmtId="0" fontId="63" fillId="0" borderId="10" xfId="0" applyFont="1" applyBorder="1" applyAlignment="1">
      <alignment vertical="center" wrapText="1"/>
    </xf>
    <xf numFmtId="0" fontId="68" fillId="0" borderId="55" xfId="0" applyFont="1" applyBorder="1" applyAlignment="1">
      <alignment horizontal="center" vertical="center" wrapText="1"/>
    </xf>
    <xf numFmtId="0" fontId="69" fillId="0" borderId="57" xfId="0" applyFont="1" applyFill="1" applyBorder="1" applyAlignment="1">
      <alignment horizontal="center" vertical="center"/>
    </xf>
    <xf numFmtId="0" fontId="69" fillId="0" borderId="55" xfId="0" applyFont="1" applyFill="1" applyBorder="1" applyAlignment="1">
      <alignment horizontal="center" vertical="center"/>
    </xf>
    <xf numFmtId="0" fontId="69" fillId="0" borderId="10" xfId="0" applyFont="1" applyFill="1" applyBorder="1" applyAlignment="1">
      <alignment horizontal="center" vertical="center"/>
    </xf>
    <xf numFmtId="0" fontId="69" fillId="0" borderId="11" xfId="0" applyFont="1" applyFill="1" applyBorder="1" applyAlignment="1">
      <alignment horizontal="center" vertical="center"/>
    </xf>
    <xf numFmtId="0" fontId="71" fillId="0" borderId="57" xfId="0" applyFont="1" applyFill="1" applyBorder="1" applyAlignment="1">
      <alignment horizontal="center" vertical="center"/>
    </xf>
    <xf numFmtId="0" fontId="71" fillId="0" borderId="55" xfId="0" applyFont="1" applyFill="1" applyBorder="1" applyAlignment="1">
      <alignment horizontal="center" vertical="center"/>
    </xf>
    <xf numFmtId="0" fontId="71" fillId="0" borderId="11" xfId="0" applyFont="1" applyFill="1" applyBorder="1" applyAlignment="1">
      <alignment horizontal="center" vertical="center"/>
    </xf>
    <xf numFmtId="0" fontId="64" fillId="0" borderId="35" xfId="0" applyFont="1" applyBorder="1" applyAlignment="1">
      <alignment horizontal="center" vertical="center" wrapText="1"/>
    </xf>
    <xf numFmtId="0" fontId="5" fillId="0" borderId="53" xfId="0" applyFont="1" applyBorder="1" applyAlignment="1">
      <alignment horizontal="center" vertical="center" wrapText="1"/>
    </xf>
    <xf numFmtId="0" fontId="5" fillId="0" borderId="31" xfId="0" applyFont="1" applyBorder="1" applyAlignment="1">
      <alignment horizontal="center" wrapText="1"/>
    </xf>
    <xf numFmtId="0" fontId="70" fillId="0" borderId="56" xfId="0" applyFont="1" applyBorder="1" applyAlignment="1">
      <alignment horizontal="center" vertical="center" wrapText="1"/>
    </xf>
    <xf numFmtId="0" fontId="70" fillId="0" borderId="43" xfId="0" applyFont="1" applyBorder="1" applyAlignment="1">
      <alignment horizontal="center" vertical="center" wrapText="1"/>
    </xf>
    <xf numFmtId="0" fontId="70" fillId="0" borderId="35" xfId="0" applyFont="1" applyBorder="1" applyAlignment="1">
      <alignment horizontal="center" vertical="center" wrapText="1"/>
    </xf>
    <xf numFmtId="0" fontId="70" fillId="0" borderId="36" xfId="0" applyFont="1" applyBorder="1" applyAlignment="1">
      <alignment horizontal="center" vertical="center" wrapText="1"/>
    </xf>
    <xf numFmtId="0" fontId="55" fillId="0" borderId="43" xfId="0" applyFont="1" applyBorder="1" applyAlignment="1">
      <alignment horizontal="center" vertical="center"/>
    </xf>
    <xf numFmtId="0" fontId="55" fillId="0" borderId="36" xfId="0" applyFont="1" applyBorder="1" applyAlignment="1">
      <alignment horizontal="center" vertical="center" wrapText="1"/>
    </xf>
    <xf numFmtId="0" fontId="63" fillId="2" borderId="10" xfId="0" applyFont="1" applyFill="1" applyBorder="1" applyAlignment="1">
      <alignment vertical="center" wrapText="1"/>
    </xf>
    <xf numFmtId="0" fontId="65" fillId="2" borderId="10" xfId="0" applyFont="1" applyFill="1" applyBorder="1" applyAlignment="1">
      <alignment horizontal="center" vertical="center" wrapText="1"/>
    </xf>
    <xf numFmtId="0" fontId="67" fillId="2" borderId="55" xfId="0" applyFont="1" applyFill="1" applyBorder="1" applyAlignment="1">
      <alignment horizontal="center" vertical="center" wrapText="1"/>
    </xf>
    <xf numFmtId="0" fontId="69" fillId="28" borderId="57" xfId="0" applyFont="1" applyFill="1" applyBorder="1" applyAlignment="1">
      <alignment horizontal="center" vertical="center"/>
    </xf>
    <xf numFmtId="0" fontId="69" fillId="28" borderId="55" xfId="0" applyFont="1" applyFill="1" applyBorder="1" applyAlignment="1">
      <alignment horizontal="center" vertical="center"/>
    </xf>
    <xf numFmtId="0" fontId="69" fillId="2" borderId="57" xfId="0" applyFont="1" applyFill="1" applyBorder="1" applyAlignment="1">
      <alignment horizontal="center" vertical="center"/>
    </xf>
    <xf numFmtId="0" fontId="69" fillId="2" borderId="10" xfId="0" applyFont="1" applyFill="1" applyBorder="1" applyAlignment="1">
      <alignment horizontal="center" vertical="center"/>
    </xf>
    <xf numFmtId="0" fontId="69" fillId="2" borderId="55" xfId="0" applyFont="1" applyFill="1" applyBorder="1" applyAlignment="1">
      <alignment horizontal="center" vertical="center"/>
    </xf>
    <xf numFmtId="0" fontId="69" fillId="28" borderId="11" xfId="0" applyFont="1" applyFill="1" applyBorder="1" applyAlignment="1">
      <alignment horizontal="center" vertical="center"/>
    </xf>
    <xf numFmtId="0" fontId="71" fillId="28" borderId="57" xfId="0" applyFont="1" applyFill="1" applyBorder="1" applyAlignment="1">
      <alignment horizontal="center" vertical="center"/>
    </xf>
    <xf numFmtId="0" fontId="71" fillId="28" borderId="55" xfId="0" applyFont="1" applyFill="1" applyBorder="1" applyAlignment="1">
      <alignment horizontal="center" vertical="center"/>
    </xf>
    <xf numFmtId="0" fontId="71" fillId="28" borderId="11" xfId="0" applyFont="1" applyFill="1" applyBorder="1" applyAlignment="1">
      <alignment horizontal="center" vertical="center"/>
    </xf>
    <xf numFmtId="0" fontId="65" fillId="0" borderId="10" xfId="0" applyFont="1" applyBorder="1" applyAlignment="1">
      <alignment horizontal="center" vertical="center" wrapText="1"/>
    </xf>
    <xf numFmtId="0" fontId="63" fillId="28" borderId="35" xfId="0" applyFont="1" applyFill="1" applyBorder="1" applyAlignment="1">
      <alignment vertical="center" wrapText="1"/>
    </xf>
    <xf numFmtId="0" fontId="63" fillId="28" borderId="35" xfId="0" applyFont="1" applyFill="1" applyBorder="1" applyAlignment="1">
      <alignment horizontal="left" vertical="center" wrapText="1"/>
    </xf>
    <xf numFmtId="0" fontId="61" fillId="28" borderId="35" xfId="0" applyFont="1" applyFill="1" applyBorder="1" applyAlignment="1">
      <alignment horizontal="left" vertical="center" wrapText="1"/>
    </xf>
    <xf numFmtId="0" fontId="5" fillId="28" borderId="35" xfId="0" applyFont="1" applyFill="1" applyBorder="1" applyAlignment="1">
      <alignment horizontal="center" vertical="center" wrapText="1"/>
    </xf>
    <xf numFmtId="0" fontId="68" fillId="28" borderId="43" xfId="0" applyFont="1" applyFill="1" applyBorder="1" applyAlignment="1">
      <alignment horizontal="center" vertical="center" wrapText="1"/>
    </xf>
    <xf numFmtId="0" fontId="69" fillId="28" borderId="17" xfId="0" applyFont="1" applyFill="1" applyBorder="1" applyAlignment="1">
      <alignment horizontal="center" vertical="center"/>
    </xf>
    <xf numFmtId="0" fontId="65" fillId="28" borderId="35" xfId="0" applyFont="1" applyFill="1" applyBorder="1" applyAlignment="1">
      <alignment horizontal="center" vertical="center" wrapText="1"/>
    </xf>
    <xf numFmtId="0" fontId="65" fillId="28" borderId="35" xfId="0" applyFont="1" applyFill="1" applyBorder="1" applyAlignment="1">
      <alignment horizontal="left" vertical="center" wrapText="1"/>
    </xf>
    <xf numFmtId="0" fontId="57" fillId="28" borderId="33" xfId="0" applyFont="1" applyFill="1" applyBorder="1" applyAlignment="1">
      <alignment horizontal="left" vertical="center" wrapText="1"/>
    </xf>
    <xf numFmtId="0" fontId="2" fillId="28" borderId="35" xfId="0" applyFont="1" applyFill="1" applyBorder="1" applyAlignment="1">
      <alignment horizontal="center" vertical="center" wrapText="1"/>
    </xf>
    <xf numFmtId="0" fontId="69" fillId="28" borderId="56" xfId="0" applyFont="1" applyFill="1" applyBorder="1" applyAlignment="1">
      <alignment horizontal="center" vertical="center"/>
    </xf>
    <xf numFmtId="0" fontId="69" fillId="28" borderId="43" xfId="0" applyFont="1" applyFill="1" applyBorder="1" applyAlignment="1">
      <alignment horizontal="center" vertical="center"/>
    </xf>
    <xf numFmtId="0" fontId="69" fillId="28" borderId="35" xfId="0" applyFont="1" applyFill="1" applyBorder="1" applyAlignment="1">
      <alignment horizontal="center" vertical="center"/>
    </xf>
    <xf numFmtId="0" fontId="71" fillId="28" borderId="56" xfId="0" applyFont="1" applyFill="1" applyBorder="1" applyAlignment="1">
      <alignment horizontal="center" vertical="center"/>
    </xf>
    <xf numFmtId="0" fontId="71" fillId="28" borderId="43" xfId="0" applyFont="1" applyFill="1" applyBorder="1" applyAlignment="1">
      <alignment horizontal="center" vertical="center"/>
    </xf>
    <xf numFmtId="0" fontId="71" fillId="28" borderId="36" xfId="0" applyFont="1" applyFill="1" applyBorder="1" applyAlignment="1">
      <alignment horizontal="center" vertical="center"/>
    </xf>
    <xf numFmtId="0" fontId="63" fillId="28" borderId="17" xfId="0" applyFont="1" applyFill="1" applyBorder="1" applyAlignment="1">
      <alignment vertical="center" wrapText="1"/>
    </xf>
    <xf numFmtId="0" fontId="63" fillId="28" borderId="17" xfId="0" applyFont="1" applyFill="1" applyBorder="1" applyAlignment="1">
      <alignment horizontal="left" vertical="center"/>
    </xf>
    <xf numFmtId="0" fontId="61" fillId="28" borderId="17" xfId="0" applyFont="1" applyFill="1" applyBorder="1" applyAlignment="1">
      <alignment horizontal="left" vertical="center" wrapText="1"/>
    </xf>
    <xf numFmtId="0" fontId="5" fillId="28" borderId="17" xfId="0" applyFont="1" applyFill="1" applyBorder="1" applyAlignment="1">
      <alignment horizontal="center" vertical="center" wrapText="1"/>
    </xf>
    <xf numFmtId="0" fontId="68" fillId="28" borderId="18" xfId="0" applyFont="1" applyFill="1" applyBorder="1" applyAlignment="1">
      <alignment horizontal="center" vertical="center" wrapText="1"/>
    </xf>
    <xf numFmtId="0" fontId="65" fillId="28" borderId="17" xfId="0" applyFont="1" applyFill="1" applyBorder="1" applyAlignment="1">
      <alignment horizontal="center" vertical="center" wrapText="1"/>
    </xf>
    <xf numFmtId="0" fontId="63" fillId="0" borderId="17" xfId="0" applyFont="1" applyFill="1" applyBorder="1" applyAlignment="1">
      <alignment vertical="center" wrapText="1"/>
    </xf>
    <xf numFmtId="0" fontId="63" fillId="0" borderId="17" xfId="0" applyFont="1" applyFill="1" applyBorder="1" applyAlignment="1">
      <alignment horizontal="left" vertical="center"/>
    </xf>
    <xf numFmtId="0" fontId="61" fillId="0" borderId="17" xfId="0" applyFont="1" applyFill="1" applyBorder="1" applyAlignment="1">
      <alignment horizontal="left" vertical="center" wrapText="1"/>
    </xf>
    <xf numFmtId="0" fontId="5" fillId="0" borderId="17" xfId="0" applyFont="1" applyFill="1" applyBorder="1" applyAlignment="1">
      <alignment horizontal="center" vertical="center" wrapText="1"/>
    </xf>
    <xf numFmtId="0" fontId="68" fillId="0" borderId="18" xfId="0" applyFont="1" applyFill="1" applyBorder="1" applyAlignment="1">
      <alignment horizontal="center" vertical="center" wrapText="1"/>
    </xf>
    <xf numFmtId="0" fontId="65" fillId="0" borderId="17" xfId="0" applyFont="1" applyFill="1" applyBorder="1" applyAlignment="1">
      <alignment horizontal="center" vertical="center" wrapText="1"/>
    </xf>
    <xf numFmtId="0" fontId="69" fillId="2" borderId="56" xfId="0" applyFont="1" applyFill="1" applyBorder="1" applyAlignment="1">
      <alignment horizontal="center" vertical="center"/>
    </xf>
    <xf numFmtId="0" fontId="69" fillId="2" borderId="35" xfId="0" applyFont="1" applyFill="1" applyBorder="1" applyAlignment="1">
      <alignment horizontal="center" vertical="center"/>
    </xf>
    <xf numFmtId="0" fontId="63" fillId="28" borderId="35" xfId="0" applyFont="1" applyFill="1" applyBorder="1" applyAlignment="1">
      <alignment horizontal="left" vertical="center"/>
    </xf>
    <xf numFmtId="0" fontId="68" fillId="28" borderId="36" xfId="0" applyFont="1" applyFill="1" applyBorder="1" applyAlignment="1">
      <alignment horizontal="center" vertical="center" wrapText="1"/>
    </xf>
    <xf numFmtId="0" fontId="63" fillId="28" borderId="37" xfId="0" applyFont="1" applyFill="1" applyBorder="1" applyAlignment="1">
      <alignment vertical="center" wrapText="1"/>
    </xf>
    <xf numFmtId="0" fontId="65" fillId="28" borderId="37" xfId="0" applyFont="1" applyFill="1" applyBorder="1" applyAlignment="1">
      <alignment horizontal="center" vertical="center" wrapText="1"/>
    </xf>
    <xf numFmtId="0" fontId="68" fillId="28" borderId="38" xfId="0" applyFont="1" applyFill="1" applyBorder="1" applyAlignment="1">
      <alignment horizontal="center" vertical="center" wrapText="1"/>
    </xf>
    <xf numFmtId="0" fontId="69" fillId="28" borderId="58" xfId="0" applyFont="1" applyFill="1" applyBorder="1" applyAlignment="1">
      <alignment horizontal="center" vertical="center"/>
    </xf>
    <xf numFmtId="0" fontId="69" fillId="28" borderId="44" xfId="0" applyFont="1" applyFill="1" applyBorder="1" applyAlignment="1">
      <alignment horizontal="center" vertical="center"/>
    </xf>
    <xf numFmtId="0" fontId="69" fillId="28" borderId="37" xfId="0" applyFont="1" applyFill="1" applyBorder="1" applyAlignment="1">
      <alignment horizontal="center" vertical="center"/>
    </xf>
    <xf numFmtId="0" fontId="69" fillId="28" borderId="38" xfId="0" applyFont="1" applyFill="1" applyBorder="1" applyAlignment="1">
      <alignment horizontal="center" vertical="center"/>
    </xf>
    <xf numFmtId="0" fontId="63" fillId="0" borderId="57" xfId="0" applyFont="1" applyBorder="1" applyAlignment="1">
      <alignment vertical="center" wrapText="1"/>
    </xf>
    <xf numFmtId="0" fontId="66" fillId="0" borderId="10" xfId="0" applyFont="1" applyBorder="1" applyAlignment="1">
      <alignment horizontal="center" vertical="center" wrapText="1"/>
    </xf>
    <xf numFmtId="0" fontId="69" fillId="31" borderId="54" xfId="0" applyFont="1" applyFill="1" applyBorder="1" applyAlignment="1">
      <alignment horizontal="center" vertical="center"/>
    </xf>
    <xf numFmtId="0" fontId="69" fillId="31" borderId="29" xfId="0" applyFont="1" applyFill="1" applyBorder="1" applyAlignment="1">
      <alignment horizontal="center" vertical="center"/>
    </xf>
    <xf numFmtId="0" fontId="69" fillId="31" borderId="56" xfId="0" applyFont="1" applyFill="1" applyBorder="1" applyAlignment="1">
      <alignment horizontal="center" vertical="center"/>
    </xf>
    <xf numFmtId="0" fontId="69" fillId="31" borderId="43" xfId="0" applyFont="1" applyFill="1" applyBorder="1" applyAlignment="1">
      <alignment horizontal="center" vertical="center"/>
    </xf>
    <xf numFmtId="0" fontId="69" fillId="15" borderId="29" xfId="0" applyFont="1" applyFill="1" applyBorder="1" applyAlignment="1">
      <alignment horizontal="center" vertical="center"/>
    </xf>
    <xf numFmtId="0" fontId="69" fillId="15" borderId="54" xfId="0" applyFont="1" applyFill="1" applyBorder="1" applyAlignment="1">
      <alignment horizontal="center" vertical="center"/>
    </xf>
    <xf numFmtId="0" fontId="69" fillId="15" borderId="43" xfId="0" applyFont="1" applyFill="1" applyBorder="1" applyAlignment="1">
      <alignment horizontal="center" vertical="center"/>
    </xf>
    <xf numFmtId="0" fontId="69" fillId="15" borderId="58" xfId="0" applyFont="1" applyFill="1" applyBorder="1" applyAlignment="1">
      <alignment horizontal="center" vertical="center"/>
    </xf>
    <xf numFmtId="0" fontId="69" fillId="30" borderId="29" xfId="0" applyFont="1" applyFill="1" applyBorder="1" applyAlignment="1">
      <alignment horizontal="center" vertical="center"/>
    </xf>
    <xf numFmtId="0" fontId="69" fillId="30" borderId="17" xfId="0" applyFont="1" applyFill="1" applyBorder="1" applyAlignment="1">
      <alignment horizontal="center" vertical="center"/>
    </xf>
    <xf numFmtId="0" fontId="69" fillId="30" borderId="54" xfId="0" applyFont="1" applyFill="1" applyBorder="1" applyAlignment="1">
      <alignment horizontal="center" vertical="center"/>
    </xf>
    <xf numFmtId="0" fontId="69" fillId="30" borderId="43" xfId="0" applyFont="1" applyFill="1" applyBorder="1" applyAlignment="1">
      <alignment horizontal="center" vertical="center"/>
    </xf>
    <xf numFmtId="0" fontId="69" fillId="29" borderId="29" xfId="0" applyFont="1" applyFill="1" applyBorder="1" applyAlignment="1">
      <alignment horizontal="center" vertical="center"/>
    </xf>
    <xf numFmtId="0" fontId="69" fillId="29" borderId="17" xfId="0" applyFont="1" applyFill="1" applyBorder="1" applyAlignment="1">
      <alignment horizontal="center" vertical="center"/>
    </xf>
    <xf numFmtId="0" fontId="69" fillId="29" borderId="18" xfId="0" applyFont="1" applyFill="1" applyBorder="1" applyAlignment="1">
      <alignment horizontal="center" vertical="center"/>
    </xf>
    <xf numFmtId="0" fontId="69" fillId="29" borderId="35" xfId="0" applyFont="1" applyFill="1" applyBorder="1" applyAlignment="1">
      <alignment horizontal="center" vertical="center"/>
    </xf>
    <xf numFmtId="0" fontId="69" fillId="29" borderId="36" xfId="0" applyFont="1" applyFill="1" applyBorder="1" applyAlignment="1">
      <alignment horizontal="center" vertical="center"/>
    </xf>
    <xf numFmtId="0" fontId="55" fillId="0" borderId="56" xfId="0" applyFont="1" applyBorder="1" applyAlignment="1">
      <alignment horizontal="center" vertical="center" wrapText="1"/>
    </xf>
    <xf numFmtId="0" fontId="71" fillId="15" borderId="58" xfId="0" applyFont="1" applyFill="1" applyBorder="1" applyAlignment="1">
      <alignment horizontal="center" vertical="center"/>
    </xf>
    <xf numFmtId="0" fontId="71" fillId="15" borderId="44" xfId="0" applyFont="1" applyFill="1" applyBorder="1" applyAlignment="1">
      <alignment horizontal="center" vertical="center"/>
    </xf>
    <xf numFmtId="0" fontId="71" fillId="29" borderId="58" xfId="0" applyFont="1" applyFill="1" applyBorder="1" applyAlignment="1">
      <alignment horizontal="center" vertical="center"/>
    </xf>
    <xf numFmtId="0" fontId="71" fillId="29" borderId="38" xfId="0" applyFont="1" applyFill="1" applyBorder="1" applyAlignment="1">
      <alignment horizontal="center" vertical="center"/>
    </xf>
    <xf numFmtId="0" fontId="71" fillId="29" borderId="29" xfId="0" applyFont="1" applyFill="1" applyBorder="1" applyAlignment="1">
      <alignment horizontal="center" vertical="center"/>
    </xf>
    <xf numFmtId="0" fontId="71" fillId="29" borderId="18" xfId="0" applyFont="1" applyFill="1" applyBorder="1" applyAlignment="1">
      <alignment horizontal="center" vertical="center"/>
    </xf>
    <xf numFmtId="0" fontId="3" fillId="0" borderId="0" xfId="0" applyFont="1" applyAlignment="1">
      <alignment horizontal="left" vertical="center" wrapText="1"/>
    </xf>
    <xf numFmtId="0" fontId="83" fillId="0" borderId="31" xfId="0" applyFont="1" applyBorder="1" applyAlignment="1">
      <alignment horizontal="center" vertical="center"/>
    </xf>
    <xf numFmtId="0" fontId="83" fillId="0" borderId="44" xfId="0" applyFont="1" applyBorder="1" applyAlignment="1">
      <alignment horizontal="center" vertical="center"/>
    </xf>
    <xf numFmtId="0" fontId="83" fillId="0" borderId="43" xfId="0" applyFont="1" applyBorder="1" applyAlignment="1">
      <alignment horizontal="center" vertical="center"/>
    </xf>
    <xf numFmtId="0" fontId="76" fillId="0" borderId="43" xfId="0" applyFont="1" applyBorder="1" applyAlignment="1">
      <alignment horizontal="center" vertical="center"/>
    </xf>
    <xf numFmtId="0" fontId="76" fillId="0" borderId="44" xfId="0" applyFont="1" applyBorder="1" applyAlignment="1">
      <alignment horizontal="center" vertical="center"/>
    </xf>
    <xf numFmtId="0" fontId="84" fillId="0" borderId="31" xfId="0" applyFont="1" applyBorder="1" applyAlignment="1">
      <alignment horizontal="center" vertical="center"/>
    </xf>
    <xf numFmtId="0" fontId="76" fillId="0" borderId="31" xfId="0" applyFont="1" applyBorder="1" applyAlignment="1">
      <alignment horizontal="center" vertical="center"/>
    </xf>
    <xf numFmtId="0" fontId="76" fillId="0" borderId="23" xfId="0" applyFont="1" applyBorder="1" applyAlignment="1">
      <alignment horizontal="center" vertical="center"/>
    </xf>
    <xf numFmtId="0" fontId="84" fillId="0" borderId="23" xfId="0" applyFont="1" applyBorder="1" applyAlignment="1">
      <alignment horizontal="center" vertical="center"/>
    </xf>
    <xf numFmtId="0" fontId="83" fillId="0" borderId="17" xfId="0" applyFont="1" applyBorder="1" applyAlignment="1">
      <alignment horizontal="center" vertical="center"/>
    </xf>
    <xf numFmtId="0" fontId="24" fillId="0" borderId="13" xfId="0" applyFont="1" applyFill="1" applyBorder="1" applyAlignment="1">
      <alignment horizontal="center" vertical="center" wrapText="1"/>
    </xf>
    <xf numFmtId="0" fontId="0" fillId="0" borderId="0" xfId="0" applyFill="1" applyAlignment="1">
      <alignment horizontal="center" vertical="center"/>
    </xf>
    <xf numFmtId="49" fontId="0" fillId="0" borderId="15" xfId="0" applyNumberFormat="1" applyBorder="1" applyAlignment="1">
      <alignment horizontal="center" vertical="center"/>
    </xf>
    <xf numFmtId="0" fontId="86" fillId="0" borderId="0" xfId="0" applyFont="1" applyAlignment="1">
      <alignment horizontal="center" vertical="center"/>
    </xf>
    <xf numFmtId="49" fontId="86" fillId="0" borderId="0" xfId="0" applyNumberFormat="1" applyFont="1" applyAlignment="1">
      <alignment horizontal="center" vertical="center"/>
    </xf>
    <xf numFmtId="0" fontId="86" fillId="0" borderId="0" xfId="0" applyNumberFormat="1" applyFont="1" applyAlignment="1">
      <alignment horizontal="center" vertical="center"/>
    </xf>
    <xf numFmtId="0" fontId="86" fillId="0" borderId="0" xfId="0" applyNumberFormat="1" applyFont="1" applyFill="1" applyAlignment="1">
      <alignment horizontal="center" vertical="center"/>
    </xf>
    <xf numFmtId="49" fontId="86" fillId="0" borderId="15" xfId="0" applyNumberFormat="1" applyFont="1" applyBorder="1" applyAlignment="1">
      <alignment horizontal="center" vertical="center"/>
    </xf>
    <xf numFmtId="0" fontId="89" fillId="0" borderId="13" xfId="0" applyFont="1" applyBorder="1"/>
    <xf numFmtId="0" fontId="90" fillId="31" borderId="17" xfId="0" applyFont="1" applyFill="1" applyBorder="1" applyAlignment="1">
      <alignment horizontal="center" vertical="center"/>
    </xf>
    <xf numFmtId="0" fontId="90" fillId="15" borderId="17" xfId="0" applyFont="1" applyFill="1" applyBorder="1" applyAlignment="1">
      <alignment horizontal="center" vertical="center"/>
    </xf>
    <xf numFmtId="0" fontId="90" fillId="30" borderId="17" xfId="0" applyFont="1" applyFill="1" applyBorder="1" applyAlignment="1">
      <alignment horizontal="center" vertical="center"/>
    </xf>
    <xf numFmtId="0" fontId="90" fillId="29" borderId="17" xfId="0" applyFont="1" applyFill="1" applyBorder="1" applyAlignment="1">
      <alignment horizontal="center" vertical="center"/>
    </xf>
    <xf numFmtId="0" fontId="91" fillId="15" borderId="17" xfId="0" applyFont="1" applyFill="1" applyBorder="1" applyAlignment="1">
      <alignment horizontal="center" vertical="center"/>
    </xf>
    <xf numFmtId="0" fontId="91" fillId="30" borderId="17" xfId="0" applyFont="1" applyFill="1" applyBorder="1" applyAlignment="1">
      <alignment horizontal="center" vertical="center"/>
    </xf>
    <xf numFmtId="0" fontId="91" fillId="29" borderId="17" xfId="0" applyFont="1" applyFill="1" applyBorder="1" applyAlignment="1">
      <alignment horizontal="center" vertical="center"/>
    </xf>
    <xf numFmtId="0" fontId="55" fillId="29" borderId="35" xfId="0" applyFont="1" applyFill="1" applyBorder="1" applyAlignment="1">
      <alignment horizontal="center" vertical="center" textRotation="90" wrapText="1"/>
    </xf>
    <xf numFmtId="0" fontId="55" fillId="29" borderId="37" xfId="0" applyFont="1" applyFill="1" applyBorder="1" applyAlignment="1">
      <alignment horizontal="center" vertical="center" textRotation="90" wrapText="1"/>
    </xf>
    <xf numFmtId="0" fontId="55" fillId="15" borderId="53" xfId="0" applyFont="1" applyFill="1" applyBorder="1" applyAlignment="1">
      <alignment horizontal="center" vertical="center" textRotation="90" wrapText="1"/>
    </xf>
    <xf numFmtId="0" fontId="55" fillId="15" borderId="37" xfId="0" applyFont="1" applyFill="1" applyBorder="1" applyAlignment="1">
      <alignment horizontal="center" vertical="center" textRotation="90" wrapText="1"/>
    </xf>
    <xf numFmtId="0" fontId="16" fillId="0" borderId="42" xfId="0" applyFont="1" applyBorder="1" applyAlignment="1">
      <alignment horizontal="left" vertical="center"/>
    </xf>
    <xf numFmtId="0" fontId="16" fillId="0" borderId="34" xfId="0" applyFont="1" applyBorder="1" applyAlignment="1">
      <alignment horizontal="left" vertical="center"/>
    </xf>
    <xf numFmtId="0" fontId="55" fillId="29" borderId="53" xfId="0" applyFont="1" applyFill="1" applyBorder="1" applyAlignment="1">
      <alignment horizontal="center" vertical="center" textRotation="90" wrapText="1"/>
    </xf>
    <xf numFmtId="0" fontId="16" fillId="0" borderId="28" xfId="0" applyFont="1" applyBorder="1" applyAlignment="1">
      <alignment horizontal="left" vertical="center"/>
    </xf>
    <xf numFmtId="0" fontId="16" fillId="0" borderId="33" xfId="0" applyFont="1" applyBorder="1" applyAlignment="1">
      <alignment horizontal="left" vertical="center"/>
    </xf>
    <xf numFmtId="0" fontId="16" fillId="0" borderId="0" xfId="0" applyFont="1" applyAlignment="1">
      <alignment horizontal="left" vertical="center"/>
    </xf>
    <xf numFmtId="0" fontId="16" fillId="0" borderId="14" xfId="0" applyFont="1" applyBorder="1" applyAlignment="1">
      <alignment horizontal="left" vertical="center"/>
    </xf>
    <xf numFmtId="0" fontId="16" fillId="0" borderId="42" xfId="0" applyFont="1" applyBorder="1" applyAlignment="1">
      <alignment vertical="center"/>
    </xf>
    <xf numFmtId="0" fontId="16" fillId="0" borderId="34" xfId="0" applyFont="1" applyBorder="1" applyAlignment="1">
      <alignment vertical="center"/>
    </xf>
    <xf numFmtId="0" fontId="16" fillId="0" borderId="0" xfId="0" applyFont="1" applyAlignment="1">
      <alignment vertical="center"/>
    </xf>
    <xf numFmtId="0" fontId="16" fillId="0" borderId="14" xfId="0" applyFont="1" applyBorder="1" applyAlignment="1">
      <alignment vertical="center"/>
    </xf>
    <xf numFmtId="0" fontId="55" fillId="31" borderId="35" xfId="0" applyFont="1" applyFill="1" applyBorder="1" applyAlignment="1">
      <alignment horizontal="center" vertical="center" textRotation="90" wrapText="1"/>
    </xf>
    <xf numFmtId="0" fontId="55" fillId="31" borderId="37" xfId="0" applyFont="1" applyFill="1" applyBorder="1" applyAlignment="1">
      <alignment horizontal="center" vertical="center" textRotation="90" wrapText="1"/>
    </xf>
    <xf numFmtId="0" fontId="55" fillId="30" borderId="35" xfId="0" applyFont="1" applyFill="1" applyBorder="1" applyAlignment="1">
      <alignment horizontal="center" vertical="center" textRotation="90" wrapText="1"/>
    </xf>
    <xf numFmtId="0" fontId="55" fillId="30" borderId="53" xfId="0" applyFont="1" applyFill="1" applyBorder="1" applyAlignment="1">
      <alignment horizontal="center" vertical="center" textRotation="90" wrapText="1"/>
    </xf>
    <xf numFmtId="0" fontId="55" fillId="30" borderId="37" xfId="0" applyFont="1" applyFill="1" applyBorder="1" applyAlignment="1">
      <alignment horizontal="center" vertical="center" textRotation="90" wrapText="1"/>
    </xf>
    <xf numFmtId="0" fontId="55" fillId="15" borderId="35" xfId="0" applyFont="1" applyFill="1" applyBorder="1" applyAlignment="1">
      <alignment horizontal="center" vertical="center" textRotation="90" wrapText="1"/>
    </xf>
    <xf numFmtId="0" fontId="16" fillId="0" borderId="28" xfId="0" applyFont="1" applyBorder="1" applyAlignment="1">
      <alignment vertical="center"/>
    </xf>
    <xf numFmtId="0" fontId="16" fillId="0" borderId="33" xfId="0" applyFont="1" applyBorder="1" applyAlignment="1">
      <alignment vertical="center"/>
    </xf>
    <xf numFmtId="0" fontId="16" fillId="0" borderId="0" xfId="0" applyFont="1" applyBorder="1" applyAlignment="1">
      <alignment vertical="center"/>
    </xf>
    <xf numFmtId="0" fontId="60" fillId="29" borderId="17" xfId="0" applyFont="1" applyFill="1" applyBorder="1" applyAlignment="1">
      <alignment horizontal="center" vertical="center" wrapText="1"/>
    </xf>
    <xf numFmtId="0" fontId="65" fillId="28" borderId="54" xfId="0" applyFont="1" applyFill="1" applyBorder="1" applyAlignment="1">
      <alignment horizontal="left" vertical="center" wrapText="1"/>
    </xf>
    <xf numFmtId="0" fontId="65" fillId="28" borderId="16" xfId="0" applyFont="1" applyFill="1" applyBorder="1" applyAlignment="1">
      <alignment horizontal="left" vertical="center" wrapText="1"/>
    </xf>
    <xf numFmtId="0" fontId="65" fillId="0" borderId="54" xfId="0" applyFont="1" applyBorder="1" applyAlignment="1">
      <alignment horizontal="left" vertical="center" wrapText="1"/>
    </xf>
    <xf numFmtId="0" fontId="65" fillId="0" borderId="16" xfId="0" applyFont="1" applyBorder="1" applyAlignment="1">
      <alignment horizontal="left" vertical="center" wrapText="1"/>
    </xf>
    <xf numFmtId="0" fontId="60" fillId="31" borderId="17" xfId="0" applyFont="1" applyFill="1" applyBorder="1" applyAlignment="1">
      <alignment horizontal="center" vertical="center" wrapText="1"/>
    </xf>
    <xf numFmtId="0" fontId="60" fillId="15" borderId="17" xfId="0" applyFont="1" applyFill="1" applyBorder="1" applyAlignment="1">
      <alignment horizontal="center" vertical="center" wrapText="1"/>
    </xf>
    <xf numFmtId="0" fontId="60" fillId="30" borderId="17" xfId="0" applyFont="1" applyFill="1" applyBorder="1" applyAlignment="1">
      <alignment horizontal="center" vertical="center" wrapText="1"/>
    </xf>
    <xf numFmtId="0" fontId="77" fillId="28" borderId="54" xfId="0" applyFont="1" applyFill="1" applyBorder="1" applyAlignment="1">
      <alignment horizontal="left" vertical="center"/>
    </xf>
    <xf numFmtId="0" fontId="77" fillId="28" borderId="16" xfId="0" applyFont="1" applyFill="1" applyBorder="1" applyAlignment="1">
      <alignment horizontal="left" vertical="center"/>
    </xf>
    <xf numFmtId="0" fontId="65" fillId="28" borderId="44" xfId="0" applyFont="1" applyFill="1" applyBorder="1" applyAlignment="1">
      <alignment horizontal="left" vertical="center" wrapText="1"/>
    </xf>
    <xf numFmtId="0" fontId="65" fillId="28" borderId="34" xfId="0" applyFont="1" applyFill="1" applyBorder="1" applyAlignment="1">
      <alignment horizontal="left" vertical="center" wrapText="1"/>
    </xf>
    <xf numFmtId="0" fontId="77" fillId="2" borderId="55" xfId="0" applyFont="1" applyFill="1" applyBorder="1" applyAlignment="1">
      <alignment horizontal="left" vertical="center" wrapText="1"/>
    </xf>
    <xf numFmtId="0" fontId="77" fillId="2" borderId="9" xfId="0" applyFont="1" applyFill="1" applyBorder="1" applyAlignment="1">
      <alignment horizontal="left" vertical="center" wrapText="1"/>
    </xf>
    <xf numFmtId="0" fontId="5" fillId="0" borderId="0" xfId="0" applyFont="1" applyFill="1" applyBorder="1" applyAlignment="1">
      <alignment horizontal="center" wrapText="1"/>
    </xf>
    <xf numFmtId="0" fontId="5" fillId="0" borderId="42" xfId="0" applyFont="1" applyFill="1" applyBorder="1" applyAlignment="1">
      <alignment horizontal="center" wrapText="1"/>
    </xf>
    <xf numFmtId="0" fontId="77" fillId="0" borderId="55" xfId="0" applyFont="1" applyBorder="1" applyAlignment="1">
      <alignment horizontal="left" vertical="center" wrapText="1"/>
    </xf>
    <xf numFmtId="0" fontId="77" fillId="0" borderId="9" xfId="0" applyFont="1" applyBorder="1" applyAlignment="1">
      <alignment horizontal="left" vertical="center" wrapText="1"/>
    </xf>
    <xf numFmtId="0" fontId="64" fillId="0" borderId="43" xfId="0" applyFont="1" applyBorder="1" applyAlignment="1">
      <alignment horizontal="center" vertical="center"/>
    </xf>
    <xf numFmtId="0" fontId="64" fillId="0" borderId="33" xfId="0" applyFont="1" applyBorder="1" applyAlignment="1">
      <alignment horizontal="center" vertical="center"/>
    </xf>
    <xf numFmtId="0" fontId="77" fillId="0" borderId="54" xfId="0" applyFont="1" applyBorder="1" applyAlignment="1">
      <alignment horizontal="left" vertical="center" wrapText="1"/>
    </xf>
    <xf numFmtId="0" fontId="77" fillId="0" borderId="16" xfId="0" applyFont="1" applyBorder="1" applyAlignment="1">
      <alignment horizontal="left" vertical="center" wrapText="1"/>
    </xf>
    <xf numFmtId="0" fontId="77" fillId="0" borderId="54" xfId="0" applyFont="1" applyFill="1" applyBorder="1" applyAlignment="1">
      <alignment horizontal="left" vertical="center"/>
    </xf>
    <xf numFmtId="0" fontId="77" fillId="0" borderId="16" xfId="0" applyFont="1" applyFill="1" applyBorder="1" applyAlignment="1">
      <alignment horizontal="left" vertical="center"/>
    </xf>
    <xf numFmtId="0" fontId="43" fillId="0" borderId="0" xfId="1" applyFont="1" applyAlignment="1">
      <alignment horizontal="center" vertical="center"/>
    </xf>
    <xf numFmtId="0" fontId="14" fillId="0" borderId="6" xfId="0" applyFont="1" applyBorder="1" applyAlignment="1">
      <alignment horizontal="center" vertical="center" wrapText="1"/>
    </xf>
    <xf numFmtId="0" fontId="14" fillId="0" borderId="4" xfId="0" applyFont="1" applyBorder="1" applyAlignment="1">
      <alignment horizontal="center" vertical="center" wrapText="1"/>
    </xf>
    <xf numFmtId="0" fontId="14" fillId="0" borderId="5" xfId="0" applyFont="1" applyBorder="1" applyAlignment="1">
      <alignment horizontal="center" vertical="center" wrapText="1"/>
    </xf>
    <xf numFmtId="0" fontId="14" fillId="0" borderId="13" xfId="0" applyFont="1" applyBorder="1" applyAlignment="1">
      <alignment horizontal="center" vertical="center" wrapText="1"/>
    </xf>
    <xf numFmtId="0" fontId="14" fillId="0" borderId="0" xfId="0" applyFont="1" applyBorder="1" applyAlignment="1">
      <alignment horizontal="center" vertical="center" wrapText="1"/>
    </xf>
    <xf numFmtId="0" fontId="14" fillId="0" borderId="15" xfId="0" applyFont="1" applyBorder="1" applyAlignment="1">
      <alignment horizontal="center" vertical="center" wrapText="1"/>
    </xf>
    <xf numFmtId="0" fontId="3" fillId="0" borderId="13" xfId="0" applyFont="1" applyBorder="1" applyAlignment="1">
      <alignment horizontal="right" vertical="center"/>
    </xf>
    <xf numFmtId="0" fontId="3" fillId="0" borderId="14" xfId="0" applyFont="1" applyBorder="1" applyAlignment="1">
      <alignment horizontal="right" vertical="center"/>
    </xf>
    <xf numFmtId="0" fontId="3" fillId="0" borderId="24" xfId="0" applyFont="1" applyBorder="1" applyAlignment="1">
      <alignment horizontal="left" vertical="center" wrapText="1"/>
    </xf>
    <xf numFmtId="0" fontId="3" fillId="0" borderId="25" xfId="0" applyFont="1" applyBorder="1" applyAlignment="1">
      <alignment horizontal="left" vertical="center" wrapText="1"/>
    </xf>
    <xf numFmtId="0" fontId="3" fillId="0" borderId="0" xfId="0" applyFont="1" applyBorder="1" applyAlignment="1">
      <alignment horizontal="left" vertical="center" wrapText="1"/>
    </xf>
    <xf numFmtId="0" fontId="3" fillId="0" borderId="15" xfId="0" applyFont="1" applyBorder="1" applyAlignment="1">
      <alignment horizontal="left" vertical="center" wrapText="1"/>
    </xf>
    <xf numFmtId="0" fontId="12" fillId="0" borderId="13" xfId="0" applyFont="1" applyBorder="1" applyAlignment="1">
      <alignment horizontal="right" vertical="center"/>
    </xf>
    <xf numFmtId="0" fontId="12" fillId="0" borderId="14" xfId="0" applyFont="1" applyBorder="1" applyAlignment="1">
      <alignment horizontal="right" vertical="center"/>
    </xf>
    <xf numFmtId="0" fontId="15" fillId="3" borderId="6" xfId="0" applyFont="1" applyFill="1" applyBorder="1" applyAlignment="1">
      <alignment horizontal="right" vertical="center"/>
    </xf>
    <xf numFmtId="0" fontId="15" fillId="3" borderId="2" xfId="0" applyFont="1" applyFill="1" applyBorder="1" applyAlignment="1">
      <alignment horizontal="right" vertical="center"/>
    </xf>
    <xf numFmtId="0" fontId="2" fillId="9" borderId="9" xfId="0" applyFont="1" applyFill="1" applyBorder="1" applyAlignment="1">
      <alignment horizontal="center" vertical="center" wrapText="1"/>
    </xf>
    <xf numFmtId="0" fontId="2" fillId="9" borderId="10" xfId="0" applyFont="1" applyFill="1" applyBorder="1" applyAlignment="1">
      <alignment horizontal="center" vertical="center" wrapText="1"/>
    </xf>
    <xf numFmtId="0" fontId="2" fillId="9" borderId="16" xfId="0" applyFont="1" applyFill="1" applyBorder="1" applyAlignment="1">
      <alignment horizontal="center" vertical="center" wrapText="1"/>
    </xf>
    <xf numFmtId="0" fontId="2" fillId="9" borderId="17" xfId="0" applyFont="1" applyFill="1" applyBorder="1" applyAlignment="1">
      <alignment horizontal="center" vertical="center" wrapText="1"/>
    </xf>
    <xf numFmtId="0" fontId="8" fillId="3" borderId="1" xfId="0" applyFont="1" applyFill="1" applyBorder="1" applyAlignment="1">
      <alignment horizontal="center" vertical="center"/>
    </xf>
    <xf numFmtId="0" fontId="8" fillId="3" borderId="2" xfId="0" applyFont="1" applyFill="1" applyBorder="1" applyAlignment="1">
      <alignment horizontal="center" vertical="center"/>
    </xf>
    <xf numFmtId="0" fontId="8" fillId="3" borderId="3" xfId="0" applyFont="1" applyFill="1" applyBorder="1" applyAlignment="1">
      <alignment horizontal="center" vertical="center"/>
    </xf>
    <xf numFmtId="0" fontId="12" fillId="0" borderId="6" xfId="0" applyFont="1" applyBorder="1" applyAlignment="1">
      <alignment horizontal="right" vertical="center"/>
    </xf>
    <xf numFmtId="0" fontId="12" fillId="0" borderId="47" xfId="0" applyFont="1" applyBorder="1" applyAlignment="1">
      <alignment horizontal="right" vertical="center"/>
    </xf>
    <xf numFmtId="0" fontId="8" fillId="3" borderId="12" xfId="0" applyFont="1" applyFill="1" applyBorder="1" applyAlignment="1">
      <alignment horizontal="center" vertical="center" textRotation="90" wrapText="1"/>
    </xf>
    <xf numFmtId="0" fontId="8" fillId="3" borderId="27" xfId="0" applyFont="1" applyFill="1" applyBorder="1" applyAlignment="1">
      <alignment horizontal="center" vertical="center" textRotation="90" wrapText="1"/>
    </xf>
    <xf numFmtId="0" fontId="3" fillId="0" borderId="23" xfId="0" applyFont="1" applyBorder="1" applyAlignment="1">
      <alignment horizontal="right" vertical="center"/>
    </xf>
    <xf numFmtId="0" fontId="3" fillId="0" borderId="46" xfId="0" applyFont="1" applyBorder="1" applyAlignment="1">
      <alignment horizontal="right" vertical="center"/>
    </xf>
    <xf numFmtId="0" fontId="4" fillId="0" borderId="24" xfId="0" applyFont="1" applyBorder="1" applyAlignment="1">
      <alignment horizontal="right" vertical="center" wrapText="1"/>
    </xf>
    <xf numFmtId="0" fontId="4" fillId="0" borderId="46" xfId="0" applyFont="1" applyBorder="1" applyAlignment="1">
      <alignment horizontal="right" vertical="center" wrapText="1"/>
    </xf>
    <xf numFmtId="0" fontId="27" fillId="0" borderId="4" xfId="0" applyFont="1" applyBorder="1" applyAlignment="1">
      <alignment horizontal="left" vertical="center" wrapText="1"/>
    </xf>
    <xf numFmtId="0" fontId="27" fillId="0" borderId="5" xfId="0" applyFont="1" applyBorder="1" applyAlignment="1">
      <alignment horizontal="left" vertical="center" wrapText="1"/>
    </xf>
    <xf numFmtId="0" fontId="24" fillId="0" borderId="24" xfId="0" applyFont="1" applyBorder="1" applyAlignment="1">
      <alignment horizontal="left" vertical="center" wrapText="1"/>
    </xf>
    <xf numFmtId="0" fontId="24" fillId="0" borderId="25" xfId="0" applyFont="1" applyBorder="1" applyAlignment="1">
      <alignment horizontal="left" vertical="center" wrapText="1"/>
    </xf>
    <xf numFmtId="0" fontId="29" fillId="3" borderId="1" xfId="0" applyFont="1" applyFill="1" applyBorder="1" applyAlignment="1">
      <alignment horizontal="center" vertical="center"/>
    </xf>
    <xf numFmtId="0" fontId="29" fillId="3" borderId="2" xfId="0" applyFont="1" applyFill="1" applyBorder="1" applyAlignment="1">
      <alignment horizontal="center" vertical="center"/>
    </xf>
    <xf numFmtId="0" fontId="29" fillId="3" borderId="3" xfId="0" applyFont="1" applyFill="1" applyBorder="1" applyAlignment="1">
      <alignment horizontal="center" vertical="center"/>
    </xf>
    <xf numFmtId="0" fontId="18" fillId="3" borderId="1" xfId="0" applyFont="1" applyFill="1" applyBorder="1" applyAlignment="1">
      <alignment horizontal="center" vertical="center" wrapText="1"/>
    </xf>
    <xf numFmtId="0" fontId="18" fillId="3" borderId="2" xfId="0" applyFont="1" applyFill="1" applyBorder="1" applyAlignment="1">
      <alignment horizontal="center" vertical="center" wrapText="1"/>
    </xf>
    <xf numFmtId="0" fontId="18" fillId="3" borderId="3" xfId="0" applyFont="1" applyFill="1" applyBorder="1" applyAlignment="1">
      <alignment horizontal="center" vertical="center" wrapText="1"/>
    </xf>
    <xf numFmtId="0" fontId="15" fillId="3" borderId="4" xfId="0" applyFont="1" applyFill="1" applyBorder="1" applyAlignment="1">
      <alignment horizontal="right" vertical="center"/>
    </xf>
    <xf numFmtId="0" fontId="56" fillId="0" borderId="6" xfId="0" applyFont="1" applyBorder="1" applyAlignment="1">
      <alignment horizontal="left" vertical="center"/>
    </xf>
    <xf numFmtId="0" fontId="56" fillId="0" borderId="4" xfId="0" applyFont="1" applyBorder="1" applyAlignment="1">
      <alignment horizontal="left" vertical="center"/>
    </xf>
    <xf numFmtId="0" fontId="56" fillId="0" borderId="5" xfId="0" applyFont="1" applyBorder="1" applyAlignment="1">
      <alignment horizontal="left" vertical="center"/>
    </xf>
    <xf numFmtId="0" fontId="58" fillId="0" borderId="13" xfId="0" applyFont="1" applyBorder="1" applyAlignment="1">
      <alignment horizontal="left" vertical="center"/>
    </xf>
    <xf numFmtId="0" fontId="58" fillId="0" borderId="0" xfId="0" applyFont="1" applyBorder="1" applyAlignment="1">
      <alignment horizontal="left" vertical="center"/>
    </xf>
    <xf numFmtId="0" fontId="58" fillId="0" borderId="15" xfId="0" applyFont="1" applyBorder="1" applyAlignment="1">
      <alignment horizontal="left" vertical="center"/>
    </xf>
    <xf numFmtId="0" fontId="37" fillId="0" borderId="13" xfId="0" applyFont="1" applyBorder="1" applyAlignment="1">
      <alignment horizontal="left" vertical="center" indent="10"/>
    </xf>
    <xf numFmtId="0" fontId="37" fillId="0" borderId="0" xfId="0" applyFont="1" applyBorder="1" applyAlignment="1">
      <alignment horizontal="left" vertical="center" indent="10"/>
    </xf>
    <xf numFmtId="0" fontId="37" fillId="0" borderId="15" xfId="0" applyFont="1" applyBorder="1" applyAlignment="1">
      <alignment horizontal="left" vertical="center" indent="10"/>
    </xf>
    <xf numFmtId="0" fontId="37" fillId="0" borderId="13" xfId="0" applyFont="1" applyBorder="1" applyAlignment="1">
      <alignment horizontal="left" vertical="center" indent="16"/>
    </xf>
    <xf numFmtId="0" fontId="37" fillId="0" borderId="0" xfId="0" applyFont="1" applyBorder="1" applyAlignment="1">
      <alignment horizontal="left" vertical="center" indent="16"/>
    </xf>
    <xf numFmtId="0" fontId="37" fillId="0" borderId="15" xfId="0" applyFont="1" applyBorder="1" applyAlignment="1">
      <alignment horizontal="left" vertical="center" indent="16"/>
    </xf>
    <xf numFmtId="0" fontId="59" fillId="0" borderId="13" xfId="0" applyFont="1" applyBorder="1" applyAlignment="1">
      <alignment horizontal="left" vertical="center" wrapText="1" indent="10"/>
    </xf>
    <xf numFmtId="0" fontId="59" fillId="0" borderId="0" xfId="0" applyFont="1" applyBorder="1" applyAlignment="1">
      <alignment horizontal="left" vertical="center" wrapText="1" indent="10"/>
    </xf>
    <xf numFmtId="0" fontId="59" fillId="0" borderId="15" xfId="0" applyFont="1" applyBorder="1" applyAlignment="1">
      <alignment horizontal="left" vertical="center" wrapText="1" indent="10"/>
    </xf>
    <xf numFmtId="0" fontId="56" fillId="0" borderId="13" xfId="0" applyFont="1" applyBorder="1" applyAlignment="1">
      <alignment horizontal="left" vertical="center"/>
    </xf>
    <xf numFmtId="0" fontId="56" fillId="0" borderId="0" xfId="0" applyFont="1" applyBorder="1" applyAlignment="1">
      <alignment horizontal="left" vertical="center"/>
    </xf>
    <xf numFmtId="0" fontId="56" fillId="0" borderId="15" xfId="0" applyFont="1" applyBorder="1" applyAlignment="1">
      <alignment horizontal="left" vertical="center"/>
    </xf>
    <xf numFmtId="0" fontId="58" fillId="0" borderId="13" xfId="0" applyFont="1" applyBorder="1" applyAlignment="1">
      <alignment vertical="center"/>
    </xf>
    <xf numFmtId="0" fontId="58" fillId="0" borderId="0" xfId="0" applyFont="1" applyBorder="1" applyAlignment="1">
      <alignment vertical="center"/>
    </xf>
    <xf numFmtId="0" fontId="58" fillId="0" borderId="15" xfId="0" applyFont="1" applyBorder="1" applyAlignment="1">
      <alignment vertical="center"/>
    </xf>
    <xf numFmtId="0" fontId="16" fillId="0" borderId="13" xfId="0" applyFont="1" applyBorder="1" applyAlignment="1">
      <alignment horizontal="left" vertical="center" indent="6"/>
    </xf>
    <xf numFmtId="0" fontId="16" fillId="0" borderId="0" xfId="0" applyFont="1" applyBorder="1" applyAlignment="1">
      <alignment horizontal="left" vertical="center" indent="6"/>
    </xf>
    <xf numFmtId="0" fontId="16" fillId="0" borderId="15" xfId="0" applyFont="1" applyBorder="1" applyAlignment="1">
      <alignment horizontal="left" vertical="center" indent="6"/>
    </xf>
    <xf numFmtId="0" fontId="13" fillId="0" borderId="13" xfId="0" applyFont="1" applyBorder="1" applyAlignment="1">
      <alignment horizontal="left" vertical="center" wrapText="1"/>
    </xf>
    <xf numFmtId="0" fontId="13" fillId="0" borderId="0" xfId="0" applyFont="1" applyBorder="1" applyAlignment="1">
      <alignment horizontal="left" vertical="center" wrapText="1"/>
    </xf>
    <xf numFmtId="0" fontId="13" fillId="0" borderId="15" xfId="0" applyFont="1" applyBorder="1" applyAlignment="1">
      <alignment horizontal="left" vertical="center" wrapText="1"/>
    </xf>
    <xf numFmtId="0" fontId="1" fillId="0" borderId="23" xfId="0" applyFont="1" applyBorder="1" applyAlignment="1">
      <alignment horizontal="left" vertical="center" wrapText="1"/>
    </xf>
    <xf numFmtId="0" fontId="1" fillId="0" borderId="24" xfId="0" applyFont="1" applyBorder="1" applyAlignment="1">
      <alignment horizontal="left" vertical="center" wrapText="1"/>
    </xf>
    <xf numFmtId="0" fontId="1" fillId="0" borderId="25" xfId="0" applyFont="1" applyBorder="1" applyAlignment="1">
      <alignment horizontal="left" vertical="center" wrapText="1"/>
    </xf>
    <xf numFmtId="0" fontId="16" fillId="0" borderId="13" xfId="0" applyFont="1" applyBorder="1" applyAlignment="1">
      <alignment vertical="center"/>
    </xf>
    <xf numFmtId="0" fontId="16" fillId="0" borderId="15" xfId="0" applyFont="1" applyBorder="1" applyAlignment="1">
      <alignment vertical="center"/>
    </xf>
    <xf numFmtId="0" fontId="8" fillId="24" borderId="1" xfId="0" applyFont="1" applyFill="1" applyBorder="1" applyAlignment="1">
      <alignment horizontal="center" vertical="center"/>
    </xf>
    <xf numFmtId="0" fontId="8" fillId="24" borderId="2" xfId="0" applyFont="1" applyFill="1" applyBorder="1" applyAlignment="1">
      <alignment horizontal="center" vertical="center"/>
    </xf>
    <xf numFmtId="0" fontId="8" fillId="24" borderId="3" xfId="0" applyFont="1" applyFill="1" applyBorder="1" applyAlignment="1">
      <alignment horizontal="center" vertical="center"/>
    </xf>
    <xf numFmtId="0" fontId="29" fillId="24" borderId="1" xfId="0" applyFont="1" applyFill="1" applyBorder="1" applyAlignment="1">
      <alignment horizontal="center" vertical="center"/>
    </xf>
    <xf numFmtId="0" fontId="29" fillId="24" borderId="2" xfId="0" applyFont="1" applyFill="1" applyBorder="1" applyAlignment="1">
      <alignment horizontal="center" vertical="center"/>
    </xf>
    <xf numFmtId="0" fontId="29" fillId="24" borderId="3" xfId="0" applyFont="1" applyFill="1" applyBorder="1" applyAlignment="1">
      <alignment horizontal="center" vertical="center"/>
    </xf>
    <xf numFmtId="0" fontId="15" fillId="24" borderId="6" xfId="0" applyFont="1" applyFill="1" applyBorder="1" applyAlignment="1">
      <alignment horizontal="right" vertical="center"/>
    </xf>
    <xf numFmtId="0" fontId="15" fillId="24" borderId="4" xfId="0" applyFont="1" applyFill="1" applyBorder="1" applyAlignment="1">
      <alignment horizontal="right" vertical="center"/>
    </xf>
    <xf numFmtId="0" fontId="8" fillId="24" borderId="12" xfId="0" applyFont="1" applyFill="1" applyBorder="1" applyAlignment="1">
      <alignment horizontal="center" vertical="center" textRotation="90" wrapText="1"/>
    </xf>
    <xf numFmtId="0" fontId="8" fillId="24" borderId="27" xfId="0" applyFont="1" applyFill="1" applyBorder="1" applyAlignment="1">
      <alignment horizontal="center" vertical="center" textRotation="90" wrapText="1"/>
    </xf>
    <xf numFmtId="0" fontId="18" fillId="24" borderId="1" xfId="0" applyFont="1" applyFill="1" applyBorder="1" applyAlignment="1">
      <alignment horizontal="center" vertical="center" wrapText="1"/>
    </xf>
    <xf numFmtId="0" fontId="18" fillId="24" borderId="2" xfId="0" applyFont="1" applyFill="1" applyBorder="1" applyAlignment="1">
      <alignment horizontal="center" vertical="center" wrapText="1"/>
    </xf>
    <xf numFmtId="0" fontId="18" fillId="24" borderId="3" xfId="0" applyFont="1" applyFill="1" applyBorder="1" applyAlignment="1">
      <alignment horizontal="center" vertical="center" wrapText="1"/>
    </xf>
    <xf numFmtId="0" fontId="18" fillId="25" borderId="1" xfId="0" applyFont="1" applyFill="1" applyBorder="1" applyAlignment="1">
      <alignment horizontal="center" vertical="center" wrapText="1"/>
    </xf>
    <xf numFmtId="0" fontId="18" fillId="25" borderId="2" xfId="0" applyFont="1" applyFill="1" applyBorder="1" applyAlignment="1">
      <alignment horizontal="center" vertical="center" wrapText="1"/>
    </xf>
    <xf numFmtId="0" fontId="18" fillId="25" borderId="3" xfId="0" applyFont="1" applyFill="1" applyBorder="1" applyAlignment="1">
      <alignment horizontal="center" vertical="center" wrapText="1"/>
    </xf>
    <xf numFmtId="0" fontId="29" fillId="25" borderId="19" xfId="0" applyFont="1" applyFill="1" applyBorder="1" applyAlignment="1">
      <alignment horizontal="center" vertical="center"/>
    </xf>
    <xf numFmtId="0" fontId="29" fillId="25" borderId="20" xfId="0" applyFont="1" applyFill="1" applyBorder="1" applyAlignment="1">
      <alignment horizontal="center" vertical="center"/>
    </xf>
    <xf numFmtId="0" fontId="29" fillId="25" borderId="21" xfId="0" applyFont="1" applyFill="1" applyBorder="1" applyAlignment="1">
      <alignment horizontal="center" vertical="center"/>
    </xf>
    <xf numFmtId="0" fontId="15" fillId="25" borderId="6" xfId="0" applyFont="1" applyFill="1" applyBorder="1" applyAlignment="1">
      <alignment horizontal="right" vertical="center"/>
    </xf>
    <xf numFmtId="0" fontId="15" fillId="25" borderId="2" xfId="0" applyFont="1" applyFill="1" applyBorder="1" applyAlignment="1">
      <alignment horizontal="right" vertical="center"/>
    </xf>
    <xf numFmtId="0" fontId="8" fillId="25" borderId="1" xfId="0" applyFont="1" applyFill="1" applyBorder="1" applyAlignment="1">
      <alignment horizontal="center" vertical="center" wrapText="1"/>
    </xf>
    <xf numFmtId="0" fontId="8" fillId="25" borderId="2" xfId="0" applyFont="1" applyFill="1" applyBorder="1" applyAlignment="1">
      <alignment horizontal="center" vertical="center" wrapText="1"/>
    </xf>
    <xf numFmtId="0" fontId="8" fillId="25" borderId="3" xfId="0" applyFont="1" applyFill="1" applyBorder="1" applyAlignment="1">
      <alignment horizontal="center" vertical="center" wrapText="1"/>
    </xf>
    <xf numFmtId="0" fontId="14" fillId="0" borderId="1" xfId="0" applyFont="1" applyBorder="1" applyAlignment="1">
      <alignment horizontal="center" vertical="center" wrapText="1"/>
    </xf>
    <xf numFmtId="0" fontId="14" fillId="0" borderId="2" xfId="0" applyFont="1" applyBorder="1" applyAlignment="1">
      <alignment horizontal="center" vertical="center" wrapText="1"/>
    </xf>
    <xf numFmtId="0" fontId="14" fillId="0" borderId="3" xfId="0" applyFont="1" applyBorder="1" applyAlignment="1">
      <alignment horizontal="center" vertical="center" wrapText="1"/>
    </xf>
    <xf numFmtId="0" fontId="8" fillId="25" borderId="12" xfId="0" applyFont="1" applyFill="1" applyBorder="1" applyAlignment="1">
      <alignment horizontal="center" vertical="center" textRotation="90" wrapText="1"/>
    </xf>
    <xf numFmtId="0" fontId="8" fillId="25" borderId="27" xfId="0" applyFont="1" applyFill="1" applyBorder="1" applyAlignment="1">
      <alignment horizontal="center" vertical="center" textRotation="90" wrapText="1"/>
    </xf>
    <xf numFmtId="0" fontId="29" fillId="25" borderId="1" xfId="0" applyFont="1" applyFill="1" applyBorder="1" applyAlignment="1">
      <alignment horizontal="center" vertical="center"/>
    </xf>
    <xf numFmtId="0" fontId="29" fillId="25" borderId="2" xfId="0" applyFont="1" applyFill="1" applyBorder="1" applyAlignment="1">
      <alignment horizontal="center" vertical="center"/>
    </xf>
    <xf numFmtId="0" fontId="29" fillId="25" borderId="3" xfId="0" applyFont="1" applyFill="1" applyBorder="1" applyAlignment="1">
      <alignment horizontal="center" vertical="center"/>
    </xf>
    <xf numFmtId="0" fontId="1" fillId="0" borderId="13" xfId="0" applyFont="1" applyBorder="1" applyAlignment="1">
      <alignment horizontal="left" vertical="center" wrapText="1"/>
    </xf>
    <xf numFmtId="0" fontId="1" fillId="0" borderId="0" xfId="0" applyFont="1" applyBorder="1" applyAlignment="1">
      <alignment horizontal="left" vertical="center" wrapText="1"/>
    </xf>
    <xf numFmtId="0" fontId="1" fillId="0" borderId="15" xfId="0" applyFont="1" applyBorder="1" applyAlignment="1">
      <alignment horizontal="left" vertical="center" wrapText="1"/>
    </xf>
    <xf numFmtId="0" fontId="1" fillId="0" borderId="13" xfId="0" applyFont="1" applyBorder="1" applyAlignment="1">
      <alignment horizontal="center" vertical="center" wrapText="1"/>
    </xf>
    <xf numFmtId="0" fontId="1" fillId="0" borderId="0" xfId="0" applyFont="1" applyBorder="1" applyAlignment="1">
      <alignment horizontal="center" vertical="center" wrapText="1"/>
    </xf>
    <xf numFmtId="0" fontId="1" fillId="0" borderId="15" xfId="0" applyFont="1" applyBorder="1" applyAlignment="1">
      <alignment horizontal="center" vertical="center" wrapText="1"/>
    </xf>
    <xf numFmtId="0" fontId="3" fillId="0" borderId="23" xfId="0" applyFont="1" applyBorder="1" applyAlignment="1">
      <alignment horizontal="center" vertical="center" wrapText="1"/>
    </xf>
    <xf numFmtId="0" fontId="3" fillId="0" borderId="24" xfId="0" applyFont="1" applyBorder="1" applyAlignment="1">
      <alignment horizontal="center" vertical="center" wrapText="1"/>
    </xf>
    <xf numFmtId="0" fontId="3" fillId="0" borderId="25" xfId="0" applyFont="1" applyBorder="1" applyAlignment="1">
      <alignment horizontal="center" vertical="center" wrapText="1"/>
    </xf>
    <xf numFmtId="0" fontId="15" fillId="10" borderId="6" xfId="0" applyFont="1" applyFill="1" applyBorder="1" applyAlignment="1">
      <alignment horizontal="right" vertical="center"/>
    </xf>
    <xf numFmtId="0" fontId="15" fillId="10" borderId="2" xfId="0" applyFont="1" applyFill="1" applyBorder="1" applyAlignment="1">
      <alignment horizontal="right" vertical="center"/>
    </xf>
    <xf numFmtId="0" fontId="8" fillId="10" borderId="1" xfId="0" applyFont="1" applyFill="1" applyBorder="1" applyAlignment="1">
      <alignment horizontal="center" vertical="center" wrapText="1"/>
    </xf>
    <xf numFmtId="0" fontId="8" fillId="10" borderId="2" xfId="0" applyFont="1" applyFill="1" applyBorder="1" applyAlignment="1">
      <alignment horizontal="center" vertical="center" wrapText="1"/>
    </xf>
    <xf numFmtId="0" fontId="8" fillId="10" borderId="3" xfId="0" applyFont="1" applyFill="1" applyBorder="1" applyAlignment="1">
      <alignment horizontal="center" vertical="center" wrapText="1"/>
    </xf>
    <xf numFmtId="0" fontId="8" fillId="10" borderId="12" xfId="0" applyFont="1" applyFill="1" applyBorder="1" applyAlignment="1">
      <alignment horizontal="center" vertical="center" textRotation="90" wrapText="1"/>
    </xf>
    <xf numFmtId="0" fontId="8" fillId="10" borderId="27" xfId="0" applyFont="1" applyFill="1" applyBorder="1" applyAlignment="1">
      <alignment horizontal="center" vertical="center" textRotation="90" wrapText="1"/>
    </xf>
    <xf numFmtId="0" fontId="15" fillId="10" borderId="4" xfId="0" applyFont="1" applyFill="1" applyBorder="1" applyAlignment="1">
      <alignment horizontal="right" vertical="center"/>
    </xf>
    <xf numFmtId="0" fontId="18" fillId="10" borderId="1" xfId="0" applyFont="1" applyFill="1" applyBorder="1" applyAlignment="1">
      <alignment horizontal="center" vertical="center" wrapText="1"/>
    </xf>
    <xf numFmtId="0" fontId="18" fillId="10" borderId="2" xfId="0" applyFont="1" applyFill="1" applyBorder="1" applyAlignment="1">
      <alignment horizontal="center" vertical="center" wrapText="1"/>
    </xf>
    <xf numFmtId="0" fontId="18" fillId="10" borderId="3" xfId="0" applyFont="1" applyFill="1" applyBorder="1" applyAlignment="1">
      <alignment horizontal="center" vertical="center" wrapText="1"/>
    </xf>
    <xf numFmtId="0" fontId="29" fillId="10" borderId="19" xfId="0" applyFont="1" applyFill="1" applyBorder="1" applyAlignment="1">
      <alignment horizontal="center" vertical="center"/>
    </xf>
    <xf numFmtId="0" fontId="29" fillId="10" borderId="20" xfId="0" applyFont="1" applyFill="1" applyBorder="1" applyAlignment="1">
      <alignment horizontal="center" vertical="center"/>
    </xf>
    <xf numFmtId="0" fontId="29" fillId="10" borderId="21" xfId="0" applyFont="1" applyFill="1" applyBorder="1" applyAlignment="1">
      <alignment horizontal="center" vertical="center"/>
    </xf>
    <xf numFmtId="0" fontId="29" fillId="10" borderId="1" xfId="0" applyFont="1" applyFill="1" applyBorder="1" applyAlignment="1">
      <alignment horizontal="center" vertical="center"/>
    </xf>
    <xf numFmtId="0" fontId="29" fillId="10" borderId="2" xfId="0" applyFont="1" applyFill="1" applyBorder="1" applyAlignment="1">
      <alignment horizontal="center" vertical="center"/>
    </xf>
    <xf numFmtId="0" fontId="29" fillId="10" borderId="3" xfId="0" applyFont="1" applyFill="1" applyBorder="1" applyAlignment="1">
      <alignment horizontal="center" vertical="center"/>
    </xf>
    <xf numFmtId="0" fontId="15" fillId="7" borderId="6" xfId="0" applyFont="1" applyFill="1" applyBorder="1" applyAlignment="1">
      <alignment horizontal="right" vertical="center"/>
    </xf>
    <xf numFmtId="0" fontId="15" fillId="7" borderId="2" xfId="0" applyFont="1" applyFill="1" applyBorder="1" applyAlignment="1">
      <alignment horizontal="right" vertical="center"/>
    </xf>
    <xf numFmtId="0" fontId="8" fillId="7" borderId="1" xfId="0" applyFont="1" applyFill="1" applyBorder="1" applyAlignment="1">
      <alignment horizontal="center" vertical="center" wrapText="1"/>
    </xf>
    <xf numFmtId="0" fontId="8" fillId="7" borderId="2" xfId="0" applyFont="1" applyFill="1" applyBorder="1" applyAlignment="1">
      <alignment horizontal="center" vertical="center" wrapText="1"/>
    </xf>
    <xf numFmtId="0" fontId="8" fillId="7" borderId="3" xfId="0" applyFont="1" applyFill="1" applyBorder="1" applyAlignment="1">
      <alignment horizontal="center" vertical="center" wrapText="1"/>
    </xf>
    <xf numFmtId="0" fontId="8" fillId="7" borderId="12" xfId="0" applyFont="1" applyFill="1" applyBorder="1" applyAlignment="1">
      <alignment horizontal="center" vertical="center" textRotation="90" wrapText="1"/>
    </xf>
    <xf numFmtId="0" fontId="8" fillId="7" borderId="27" xfId="0" applyFont="1" applyFill="1" applyBorder="1" applyAlignment="1">
      <alignment horizontal="center" vertical="center" textRotation="90" wrapText="1"/>
    </xf>
    <xf numFmtId="0" fontId="29" fillId="7" borderId="1" xfId="0" applyFont="1" applyFill="1" applyBorder="1" applyAlignment="1">
      <alignment horizontal="center" vertical="center"/>
    </xf>
    <xf numFmtId="0" fontId="29" fillId="7" borderId="2" xfId="0" applyFont="1" applyFill="1" applyBorder="1" applyAlignment="1">
      <alignment horizontal="center" vertical="center"/>
    </xf>
    <xf numFmtId="0" fontId="29" fillId="7" borderId="3" xfId="0" applyFont="1" applyFill="1" applyBorder="1" applyAlignment="1">
      <alignment horizontal="center" vertical="center"/>
    </xf>
    <xf numFmtId="0" fontId="18" fillId="7" borderId="1" xfId="0" applyFont="1" applyFill="1" applyBorder="1" applyAlignment="1">
      <alignment horizontal="center" vertical="center" wrapText="1"/>
    </xf>
    <xf numFmtId="0" fontId="18" fillId="7" borderId="2" xfId="0" applyFont="1" applyFill="1" applyBorder="1" applyAlignment="1">
      <alignment horizontal="center" vertical="center" wrapText="1"/>
    </xf>
    <xf numFmtId="0" fontId="18" fillId="7" borderId="3" xfId="0" applyFont="1" applyFill="1" applyBorder="1" applyAlignment="1">
      <alignment horizontal="center" vertical="center" wrapText="1"/>
    </xf>
    <xf numFmtId="0" fontId="29" fillId="7" borderId="19" xfId="0" applyFont="1" applyFill="1" applyBorder="1" applyAlignment="1">
      <alignment horizontal="center" vertical="center"/>
    </xf>
    <xf numFmtId="0" fontId="29" fillId="7" borderId="20" xfId="0" applyFont="1" applyFill="1" applyBorder="1" applyAlignment="1">
      <alignment horizontal="center" vertical="center"/>
    </xf>
    <xf numFmtId="0" fontId="29" fillId="7" borderId="21" xfId="0" applyFont="1" applyFill="1" applyBorder="1" applyAlignment="1">
      <alignment horizontal="center" vertical="center"/>
    </xf>
    <xf numFmtId="0" fontId="15" fillId="7" borderId="4" xfId="0" applyFont="1" applyFill="1" applyBorder="1" applyAlignment="1">
      <alignment horizontal="right" vertical="center"/>
    </xf>
    <xf numFmtId="0" fontId="18" fillId="27" borderId="1" xfId="0" applyFont="1" applyFill="1" applyBorder="1" applyAlignment="1">
      <alignment horizontal="center" vertical="center" wrapText="1"/>
    </xf>
    <xf numFmtId="0" fontId="18" fillId="27" borderId="2" xfId="0" applyFont="1" applyFill="1" applyBorder="1" applyAlignment="1">
      <alignment horizontal="center" vertical="center" wrapText="1"/>
    </xf>
    <xf numFmtId="0" fontId="18" fillId="27" borderId="3" xfId="0" applyFont="1" applyFill="1" applyBorder="1" applyAlignment="1">
      <alignment horizontal="center" vertical="center" wrapText="1"/>
    </xf>
    <xf numFmtId="0" fontId="29" fillId="27" borderId="19" xfId="0" applyFont="1" applyFill="1" applyBorder="1" applyAlignment="1">
      <alignment horizontal="center" vertical="center"/>
    </xf>
    <xf numFmtId="0" fontId="29" fillId="27" borderId="20" xfId="0" applyFont="1" applyFill="1" applyBorder="1" applyAlignment="1">
      <alignment horizontal="center" vertical="center"/>
    </xf>
    <xf numFmtId="0" fontId="29" fillId="27" borderId="21" xfId="0" applyFont="1" applyFill="1" applyBorder="1" applyAlignment="1">
      <alignment horizontal="center" vertical="center"/>
    </xf>
    <xf numFmtId="0" fontId="8" fillId="27" borderId="1" xfId="0" applyFont="1" applyFill="1" applyBorder="1" applyAlignment="1">
      <alignment horizontal="center" vertical="center" wrapText="1"/>
    </xf>
    <xf numFmtId="0" fontId="8" fillId="27" borderId="2" xfId="0" applyFont="1" applyFill="1" applyBorder="1" applyAlignment="1">
      <alignment horizontal="center" vertical="center" wrapText="1"/>
    </xf>
    <xf numFmtId="0" fontId="8" fillId="27" borderId="3" xfId="0" applyFont="1" applyFill="1" applyBorder="1" applyAlignment="1">
      <alignment horizontal="center" vertical="center" wrapText="1"/>
    </xf>
    <xf numFmtId="0" fontId="15" fillId="27" borderId="6" xfId="0" applyFont="1" applyFill="1" applyBorder="1" applyAlignment="1">
      <alignment horizontal="right" vertical="center"/>
    </xf>
    <xf numFmtId="0" fontId="15" fillId="27" borderId="2" xfId="0" applyFont="1" applyFill="1" applyBorder="1" applyAlignment="1">
      <alignment horizontal="right" vertical="center"/>
    </xf>
    <xf numFmtId="0" fontId="15" fillId="27" borderId="4" xfId="0" applyFont="1" applyFill="1" applyBorder="1" applyAlignment="1">
      <alignment horizontal="right" vertical="center"/>
    </xf>
    <xf numFmtId="0" fontId="8" fillId="27" borderId="12" xfId="0" applyFont="1" applyFill="1" applyBorder="1" applyAlignment="1">
      <alignment horizontal="center" vertical="center" textRotation="90" wrapText="1"/>
    </xf>
    <xf numFmtId="0" fontId="8" fillId="27" borderId="27" xfId="0" applyFont="1" applyFill="1" applyBorder="1" applyAlignment="1">
      <alignment horizontal="center" vertical="center" textRotation="90" wrapText="1"/>
    </xf>
    <xf numFmtId="0" fontId="8" fillId="8" borderId="1" xfId="0" applyFont="1" applyFill="1" applyBorder="1" applyAlignment="1">
      <alignment horizontal="center" vertical="center" wrapText="1"/>
    </xf>
    <xf numFmtId="0" fontId="8" fillId="8" borderId="2" xfId="0" applyFont="1" applyFill="1" applyBorder="1" applyAlignment="1">
      <alignment horizontal="center" vertical="center" wrapText="1"/>
    </xf>
    <xf numFmtId="0" fontId="8" fillId="8" borderId="3" xfId="0" applyFont="1" applyFill="1" applyBorder="1" applyAlignment="1">
      <alignment horizontal="center" vertical="center" wrapText="1"/>
    </xf>
    <xf numFmtId="0" fontId="8" fillId="8" borderId="12" xfId="0" applyFont="1" applyFill="1" applyBorder="1" applyAlignment="1">
      <alignment horizontal="center" vertical="center" textRotation="90" wrapText="1"/>
    </xf>
    <xf numFmtId="0" fontId="8" fillId="8" borderId="27" xfId="0" applyFont="1" applyFill="1" applyBorder="1" applyAlignment="1">
      <alignment horizontal="center" vertical="center" textRotation="90" wrapText="1"/>
    </xf>
    <xf numFmtId="0" fontId="29" fillId="8" borderId="19" xfId="0" applyFont="1" applyFill="1" applyBorder="1" applyAlignment="1">
      <alignment horizontal="center" vertical="center"/>
    </xf>
    <xf numFmtId="0" fontId="29" fillId="8" borderId="20" xfId="0" applyFont="1" applyFill="1" applyBorder="1" applyAlignment="1">
      <alignment horizontal="center" vertical="center"/>
    </xf>
    <xf numFmtId="0" fontId="29" fillId="8" borderId="21" xfId="0" applyFont="1" applyFill="1" applyBorder="1" applyAlignment="1">
      <alignment horizontal="center" vertical="center"/>
    </xf>
    <xf numFmtId="0" fontId="29" fillId="8" borderId="1" xfId="0" applyFont="1" applyFill="1" applyBorder="1" applyAlignment="1">
      <alignment horizontal="center" vertical="center"/>
    </xf>
    <xf numFmtId="0" fontId="29" fillId="8" borderId="2" xfId="0" applyFont="1" applyFill="1" applyBorder="1" applyAlignment="1">
      <alignment horizontal="center" vertical="center"/>
    </xf>
    <xf numFmtId="0" fontId="29" fillId="8" borderId="3" xfId="0" applyFont="1" applyFill="1" applyBorder="1" applyAlignment="1">
      <alignment horizontal="center" vertical="center"/>
    </xf>
    <xf numFmtId="0" fontId="15" fillId="8" borderId="6" xfId="0" applyFont="1" applyFill="1" applyBorder="1" applyAlignment="1">
      <alignment horizontal="right" vertical="center"/>
    </xf>
    <xf numFmtId="0" fontId="15" fillId="8" borderId="2" xfId="0" applyFont="1" applyFill="1" applyBorder="1" applyAlignment="1">
      <alignment horizontal="right" vertical="center"/>
    </xf>
    <xf numFmtId="0" fontId="15" fillId="8" borderId="4" xfId="0" applyFont="1" applyFill="1" applyBorder="1" applyAlignment="1">
      <alignment horizontal="right" vertical="center"/>
    </xf>
    <xf numFmtId="0" fontId="18" fillId="8" borderId="1" xfId="0" applyFont="1" applyFill="1" applyBorder="1" applyAlignment="1">
      <alignment horizontal="center" vertical="center" wrapText="1"/>
    </xf>
    <xf numFmtId="0" fontId="18" fillId="8" borderId="2" xfId="0" applyFont="1" applyFill="1" applyBorder="1" applyAlignment="1">
      <alignment horizontal="center" vertical="center" wrapText="1"/>
    </xf>
    <xf numFmtId="0" fontId="18" fillId="8" borderId="3" xfId="0" applyFont="1" applyFill="1" applyBorder="1" applyAlignment="1">
      <alignment horizontal="center" vertical="center" wrapText="1"/>
    </xf>
    <xf numFmtId="0" fontId="15" fillId="11" borderId="6" xfId="0" applyFont="1" applyFill="1" applyBorder="1" applyAlignment="1">
      <alignment horizontal="right" vertical="center"/>
    </xf>
    <xf numFmtId="0" fontId="15" fillId="11" borderId="2" xfId="0" applyFont="1" applyFill="1" applyBorder="1" applyAlignment="1">
      <alignment horizontal="right" vertical="center"/>
    </xf>
    <xf numFmtId="0" fontId="8" fillId="11" borderId="1" xfId="0" applyFont="1" applyFill="1" applyBorder="1" applyAlignment="1">
      <alignment horizontal="center" vertical="center"/>
    </xf>
    <xf numFmtId="0" fontId="8" fillId="11" borderId="2" xfId="0" applyFont="1" applyFill="1" applyBorder="1" applyAlignment="1">
      <alignment horizontal="center" vertical="center"/>
    </xf>
    <xf numFmtId="0" fontId="8" fillId="11" borderId="3" xfId="0" applyFont="1" applyFill="1" applyBorder="1" applyAlignment="1">
      <alignment horizontal="center" vertical="center"/>
    </xf>
    <xf numFmtId="0" fontId="8" fillId="11" borderId="12" xfId="0" applyFont="1" applyFill="1" applyBorder="1" applyAlignment="1">
      <alignment horizontal="center" vertical="center" textRotation="90" wrapText="1"/>
    </xf>
    <xf numFmtId="0" fontId="8" fillId="11" borderId="27" xfId="0" applyFont="1" applyFill="1" applyBorder="1" applyAlignment="1">
      <alignment horizontal="center" vertical="center" textRotation="90" wrapText="1"/>
    </xf>
    <xf numFmtId="0" fontId="29" fillId="11" borderId="1" xfId="0" applyFont="1" applyFill="1" applyBorder="1" applyAlignment="1">
      <alignment horizontal="center" vertical="center"/>
    </xf>
    <xf numFmtId="0" fontId="29" fillId="11" borderId="2" xfId="0" applyFont="1" applyFill="1" applyBorder="1" applyAlignment="1">
      <alignment horizontal="center" vertical="center"/>
    </xf>
    <xf numFmtId="0" fontId="29" fillId="11" borderId="3" xfId="0" applyFont="1" applyFill="1" applyBorder="1" applyAlignment="1">
      <alignment horizontal="center" vertical="center"/>
    </xf>
    <xf numFmtId="0" fontId="15" fillId="11" borderId="4" xfId="0" applyFont="1" applyFill="1" applyBorder="1" applyAlignment="1">
      <alignment horizontal="right" vertical="center"/>
    </xf>
    <xf numFmtId="0" fontId="18" fillId="11" borderId="1" xfId="0" applyFont="1" applyFill="1" applyBorder="1" applyAlignment="1">
      <alignment horizontal="center" vertical="center" wrapText="1"/>
    </xf>
    <xf numFmtId="0" fontId="18" fillId="11" borderId="2" xfId="0" applyFont="1" applyFill="1" applyBorder="1" applyAlignment="1">
      <alignment horizontal="center" vertical="center" wrapText="1"/>
    </xf>
    <xf numFmtId="0" fontId="18" fillId="11" borderId="3" xfId="0" applyFont="1" applyFill="1" applyBorder="1" applyAlignment="1">
      <alignment horizontal="center" vertical="center" wrapText="1"/>
    </xf>
    <xf numFmtId="0" fontId="24" fillId="0" borderId="13" xfId="0" applyFont="1" applyBorder="1" applyAlignment="1">
      <alignment horizontal="left" vertical="center" wrapText="1"/>
    </xf>
    <xf numFmtId="0" fontId="24" fillId="0" borderId="0" xfId="0" applyFont="1" applyBorder="1" applyAlignment="1">
      <alignment horizontal="left" vertical="center"/>
    </xf>
    <xf numFmtId="0" fontId="24" fillId="0" borderId="15" xfId="0" applyFont="1" applyBorder="1" applyAlignment="1">
      <alignment horizontal="left" vertical="center"/>
    </xf>
    <xf numFmtId="0" fontId="24" fillId="0" borderId="13" xfId="0" applyFont="1" applyBorder="1" applyAlignment="1">
      <alignment horizontal="left" vertical="center"/>
    </xf>
    <xf numFmtId="0" fontId="24" fillId="0" borderId="23" xfId="0" applyFont="1" applyBorder="1" applyAlignment="1">
      <alignment horizontal="left" vertical="center"/>
    </xf>
    <xf numFmtId="0" fontId="24" fillId="0" borderId="24" xfId="0" applyFont="1" applyBorder="1" applyAlignment="1">
      <alignment horizontal="left" vertical="center"/>
    </xf>
    <xf numFmtId="0" fontId="24" fillId="0" borderId="25" xfId="0" applyFont="1" applyBorder="1" applyAlignment="1">
      <alignment horizontal="left" vertical="center"/>
    </xf>
    <xf numFmtId="0" fontId="31" fillId="0" borderId="39" xfId="1" applyFont="1" applyBorder="1" applyAlignment="1">
      <alignment horizontal="center" vertical="center" wrapText="1"/>
    </xf>
    <xf numFmtId="0" fontId="30" fillId="0" borderId="39" xfId="1" applyFont="1" applyBorder="1" applyAlignment="1">
      <alignment horizontal="center" vertical="center" wrapText="1"/>
    </xf>
    <xf numFmtId="0" fontId="30" fillId="6" borderId="41" xfId="1" applyFont="1" applyFill="1" applyBorder="1" applyAlignment="1">
      <alignment horizontal="center" vertical="center" wrapText="1"/>
    </xf>
    <xf numFmtId="0" fontId="30" fillId="6" borderId="40" xfId="1" applyFont="1" applyFill="1" applyBorder="1" applyAlignment="1">
      <alignment horizontal="center" vertical="center" wrapText="1"/>
    </xf>
    <xf numFmtId="0" fontId="31" fillId="12" borderId="49" xfId="1" applyFont="1" applyFill="1" applyBorder="1" applyAlignment="1">
      <alignment horizontal="center" vertical="center" wrapText="1"/>
    </xf>
    <xf numFmtId="0" fontId="31" fillId="12" borderId="50" xfId="1" applyFont="1" applyFill="1" applyBorder="1" applyAlignment="1">
      <alignment horizontal="center" vertical="center" wrapText="1"/>
    </xf>
    <xf numFmtId="0" fontId="31" fillId="12" borderId="22" xfId="1" applyFont="1" applyFill="1" applyBorder="1" applyAlignment="1">
      <alignment horizontal="center" vertical="center" wrapText="1"/>
    </xf>
    <xf numFmtId="0" fontId="31" fillId="13" borderId="49" xfId="1" applyFont="1" applyFill="1" applyBorder="1" applyAlignment="1">
      <alignment horizontal="center" vertical="center" wrapText="1"/>
    </xf>
    <xf numFmtId="0" fontId="31" fillId="13" borderId="50" xfId="1" applyFont="1" applyFill="1" applyBorder="1" applyAlignment="1">
      <alignment horizontal="center" vertical="center" wrapText="1"/>
    </xf>
    <xf numFmtId="0" fontId="31" fillId="13" borderId="22" xfId="1" applyFont="1" applyFill="1" applyBorder="1" applyAlignment="1">
      <alignment horizontal="center" vertical="center" wrapText="1"/>
    </xf>
    <xf numFmtId="0" fontId="31" fillId="14" borderId="49" xfId="1" applyFont="1" applyFill="1" applyBorder="1" applyAlignment="1">
      <alignment horizontal="center" vertical="center" wrapText="1"/>
    </xf>
    <xf numFmtId="0" fontId="31" fillId="14" borderId="50" xfId="1" applyFont="1" applyFill="1" applyBorder="1" applyAlignment="1">
      <alignment horizontal="center" vertical="center" wrapText="1"/>
    </xf>
    <xf numFmtId="0" fontId="31" fillId="14" borderId="22" xfId="1" applyFont="1" applyFill="1" applyBorder="1" applyAlignment="1">
      <alignment horizontal="center" vertical="center" wrapText="1"/>
    </xf>
    <xf numFmtId="0" fontId="30" fillId="15" borderId="49" xfId="1" applyFont="1" applyFill="1" applyBorder="1" applyAlignment="1">
      <alignment horizontal="center" vertical="center" wrapText="1"/>
    </xf>
    <xf numFmtId="0" fontId="30" fillId="15" borderId="50" xfId="1" applyFont="1" applyFill="1" applyBorder="1" applyAlignment="1">
      <alignment horizontal="center" vertical="center" wrapText="1"/>
    </xf>
    <xf numFmtId="0" fontId="30" fillId="15" borderId="22" xfId="1" applyFont="1" applyFill="1" applyBorder="1" applyAlignment="1">
      <alignment horizontal="center" vertical="center" wrapText="1"/>
    </xf>
    <xf numFmtId="0" fontId="9" fillId="17" borderId="0" xfId="1" applyFont="1" applyFill="1" applyAlignment="1">
      <alignment horizontal="center" vertical="center" wrapText="1"/>
    </xf>
    <xf numFmtId="0" fontId="34" fillId="17" borderId="15" xfId="1" applyFont="1" applyFill="1" applyBorder="1" applyAlignment="1">
      <alignment horizontal="center" vertical="center" wrapText="1"/>
    </xf>
    <xf numFmtId="0" fontId="34" fillId="17" borderId="42" xfId="1" applyFont="1" applyFill="1" applyBorder="1" applyAlignment="1">
      <alignment horizontal="center" vertical="center" wrapText="1"/>
    </xf>
    <xf numFmtId="0" fontId="34" fillId="17" borderId="32" xfId="1" applyFont="1" applyFill="1" applyBorder="1" applyAlignment="1">
      <alignment horizontal="center" vertical="center" wrapText="1"/>
    </xf>
    <xf numFmtId="0" fontId="34" fillId="18" borderId="13" xfId="1" applyFont="1" applyFill="1" applyBorder="1" applyAlignment="1">
      <alignment horizontal="center" vertical="center" wrapText="1"/>
    </xf>
    <xf numFmtId="0" fontId="34" fillId="18" borderId="0" xfId="1" applyFont="1" applyFill="1" applyAlignment="1">
      <alignment horizontal="center" vertical="center" wrapText="1"/>
    </xf>
    <xf numFmtId="0" fontId="34" fillId="18" borderId="15" xfId="1" applyFont="1" applyFill="1" applyBorder="1" applyAlignment="1">
      <alignment horizontal="center" vertical="center" wrapText="1"/>
    </xf>
    <xf numFmtId="0" fontId="34" fillId="18" borderId="52" xfId="1" applyFont="1" applyFill="1" applyBorder="1" applyAlignment="1">
      <alignment horizontal="center" vertical="center" wrapText="1"/>
    </xf>
    <xf numFmtId="0" fontId="34" fillId="18" borderId="42" xfId="1" applyFont="1" applyFill="1" applyBorder="1" applyAlignment="1">
      <alignment horizontal="center" vertical="center" wrapText="1"/>
    </xf>
    <xf numFmtId="0" fontId="34" fillId="18" borderId="32" xfId="1" applyFont="1" applyFill="1" applyBorder="1" applyAlignment="1">
      <alignment horizontal="center" vertical="center" wrapText="1"/>
    </xf>
    <xf numFmtId="0" fontId="34" fillId="19" borderId="6" xfId="1" applyFont="1" applyFill="1" applyBorder="1" applyAlignment="1">
      <alignment horizontal="center" vertical="center" wrapText="1"/>
    </xf>
    <xf numFmtId="0" fontId="34" fillId="19" borderId="4" xfId="1" applyFont="1" applyFill="1" applyBorder="1" applyAlignment="1">
      <alignment horizontal="center" vertical="center" wrapText="1"/>
    </xf>
    <xf numFmtId="0" fontId="34" fillId="19" borderId="5" xfId="1" applyFont="1" applyFill="1" applyBorder="1" applyAlignment="1">
      <alignment horizontal="center" vertical="center" wrapText="1"/>
    </xf>
    <xf numFmtId="0" fontId="34" fillId="19" borderId="52" xfId="1" applyFont="1" applyFill="1" applyBorder="1" applyAlignment="1">
      <alignment horizontal="center" vertical="center" wrapText="1"/>
    </xf>
    <xf numFmtId="0" fontId="34" fillId="19" borderId="42" xfId="1" applyFont="1" applyFill="1" applyBorder="1" applyAlignment="1">
      <alignment horizontal="center" vertical="center" wrapText="1"/>
    </xf>
    <xf numFmtId="0" fontId="34" fillId="19" borderId="32" xfId="1" applyFont="1" applyFill="1" applyBorder="1" applyAlignment="1">
      <alignment horizontal="center" vertical="center" wrapText="1"/>
    </xf>
    <xf numFmtId="0" fontId="34" fillId="20" borderId="6" xfId="1" applyFont="1" applyFill="1" applyBorder="1" applyAlignment="1">
      <alignment horizontal="center" vertical="center" wrapText="1"/>
    </xf>
    <xf numFmtId="0" fontId="34" fillId="20" borderId="4" xfId="1" applyFont="1" applyFill="1" applyBorder="1" applyAlignment="1">
      <alignment horizontal="center" vertical="center" wrapText="1"/>
    </xf>
    <xf numFmtId="0" fontId="34" fillId="20" borderId="5" xfId="1" applyFont="1" applyFill="1" applyBorder="1" applyAlignment="1">
      <alignment horizontal="center" vertical="center" wrapText="1"/>
    </xf>
    <xf numFmtId="0" fontId="34" fillId="20" borderId="52" xfId="1" applyFont="1" applyFill="1" applyBorder="1" applyAlignment="1">
      <alignment horizontal="center" vertical="center" wrapText="1"/>
    </xf>
    <xf numFmtId="0" fontId="34" fillId="20" borderId="42" xfId="1" applyFont="1" applyFill="1" applyBorder="1" applyAlignment="1">
      <alignment horizontal="center" vertical="center" wrapText="1"/>
    </xf>
    <xf numFmtId="0" fontId="34" fillId="20" borderId="32" xfId="1" applyFont="1" applyFill="1" applyBorder="1" applyAlignment="1">
      <alignment horizontal="center" vertical="center" wrapText="1"/>
    </xf>
    <xf numFmtId="0" fontId="35" fillId="21" borderId="6" xfId="1" applyFont="1" applyFill="1" applyBorder="1" applyAlignment="1">
      <alignment horizontal="center" vertical="center" wrapText="1"/>
    </xf>
    <xf numFmtId="0" fontId="35" fillId="21" borderId="4" xfId="1" applyFont="1" applyFill="1" applyBorder="1" applyAlignment="1">
      <alignment horizontal="center" vertical="center" wrapText="1"/>
    </xf>
    <xf numFmtId="0" fontId="35" fillId="21" borderId="5" xfId="1" applyFont="1" applyFill="1" applyBorder="1" applyAlignment="1">
      <alignment horizontal="center" vertical="center" wrapText="1"/>
    </xf>
    <xf numFmtId="0" fontId="35" fillId="21" borderId="52" xfId="1" applyFont="1" applyFill="1" applyBorder="1" applyAlignment="1">
      <alignment horizontal="center" vertical="center" wrapText="1"/>
    </xf>
    <xf numFmtId="0" fontId="35" fillId="21" borderId="42" xfId="1" applyFont="1" applyFill="1" applyBorder="1" applyAlignment="1">
      <alignment horizontal="center" vertical="center" wrapText="1"/>
    </xf>
    <xf numFmtId="0" fontId="35" fillId="21" borderId="32" xfId="1" applyFont="1" applyFill="1" applyBorder="1" applyAlignment="1">
      <alignment horizontal="center" vertical="center" wrapText="1"/>
    </xf>
  </cellXfs>
  <cellStyles count="3">
    <cellStyle name="Normal" xfId="0" builtinId="0"/>
    <cellStyle name="Normal 2" xfId="1" xr:uid="{00000000-0005-0000-0000-000002000000}"/>
    <cellStyle name="Normal 3" xfId="2" xr:uid="{00000000-0005-0000-0000-000003000000}"/>
  </cellStyles>
  <dxfs count="8">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s>
  <tableStyles count="0" defaultTableStyle="TableStyleMedium9" defaultPivotStyle="PivotStyleLight16"/>
  <colors>
    <mruColors>
      <color rgb="FF99FF66"/>
      <color rgb="FFFFFF66"/>
      <color rgb="FFE171BC"/>
      <color rgb="FFF35FDE"/>
      <color rgb="FF0062AC"/>
      <color rgb="FF005DA2"/>
      <color rgb="FF00487E"/>
      <color rgb="FF00FF00"/>
      <color rgb="FFFF6600"/>
      <color rgb="FFFF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jp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3.png"/><Relationship Id="rId1" Type="http://schemas.openxmlformats.org/officeDocument/2006/relationships/image" Target="../media/image12.png"/><Relationship Id="rId5" Type="http://schemas.openxmlformats.org/officeDocument/2006/relationships/image" Target="../media/image9.png"/><Relationship Id="rId4" Type="http://schemas.openxmlformats.org/officeDocument/2006/relationships/image" Target="../media/image8.png"/></Relationships>
</file>

<file path=xl/drawings/_rels/drawing11.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3.png"/><Relationship Id="rId1" Type="http://schemas.openxmlformats.org/officeDocument/2006/relationships/image" Target="../media/image12.png"/><Relationship Id="rId6" Type="http://schemas.openxmlformats.org/officeDocument/2006/relationships/image" Target="../media/image17.jpg"/><Relationship Id="rId5" Type="http://schemas.openxmlformats.org/officeDocument/2006/relationships/image" Target="../media/image9.png"/><Relationship Id="rId4" Type="http://schemas.openxmlformats.org/officeDocument/2006/relationships/image" Target="../media/image8.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8.png"/></Relationships>
</file>

<file path=xl/drawings/_rels/drawing2.xml.rels><?xml version="1.0" encoding="UTF-8" standalone="yes"?>
<Relationships xmlns="http://schemas.openxmlformats.org/package/2006/relationships"><Relationship Id="rId3" Type="http://schemas.openxmlformats.org/officeDocument/2006/relationships/image" Target="../media/image5.jpg"/><Relationship Id="rId2" Type="http://schemas.openxmlformats.org/officeDocument/2006/relationships/image" Target="../media/image3.png"/><Relationship Id="rId1" Type="http://schemas.openxmlformats.org/officeDocument/2006/relationships/image" Target="../media/image1.png"/><Relationship Id="rId5" Type="http://schemas.openxmlformats.org/officeDocument/2006/relationships/image" Target="../media/image6.png"/><Relationship Id="rId4" Type="http://schemas.openxmlformats.org/officeDocument/2006/relationships/image" Target="../media/image2.png"/></Relationships>
</file>

<file path=xl/drawings/_rels/drawing3.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3.png"/><Relationship Id="rId1" Type="http://schemas.openxmlformats.org/officeDocument/2006/relationships/image" Target="../media/image1.png"/><Relationship Id="rId6" Type="http://schemas.openxmlformats.org/officeDocument/2006/relationships/image" Target="../media/image10.emf"/><Relationship Id="rId5" Type="http://schemas.openxmlformats.org/officeDocument/2006/relationships/image" Target="../media/image9.png"/><Relationship Id="rId4" Type="http://schemas.openxmlformats.org/officeDocument/2006/relationships/image" Target="../media/image8.png"/></Relationships>
</file>

<file path=xl/drawings/_rels/drawing4.xml.rels><?xml version="1.0" encoding="UTF-8" standalone="yes"?>
<Relationships xmlns="http://schemas.openxmlformats.org/package/2006/relationships"><Relationship Id="rId3" Type="http://schemas.openxmlformats.org/officeDocument/2006/relationships/image" Target="../media/image7.png"/><Relationship Id="rId7" Type="http://schemas.openxmlformats.org/officeDocument/2006/relationships/image" Target="../media/image14.jpeg"/><Relationship Id="rId2" Type="http://schemas.openxmlformats.org/officeDocument/2006/relationships/image" Target="../media/image3.png"/><Relationship Id="rId1" Type="http://schemas.openxmlformats.org/officeDocument/2006/relationships/image" Target="../media/image12.png"/><Relationship Id="rId6" Type="http://schemas.openxmlformats.org/officeDocument/2006/relationships/image" Target="../media/image13.png"/><Relationship Id="rId5" Type="http://schemas.openxmlformats.org/officeDocument/2006/relationships/image" Target="../media/image9.png"/><Relationship Id="rId4" Type="http://schemas.openxmlformats.org/officeDocument/2006/relationships/image" Target="../media/image8.png"/></Relationships>
</file>

<file path=xl/drawings/_rels/drawing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15.png"/><Relationship Id="rId1" Type="http://schemas.openxmlformats.org/officeDocument/2006/relationships/image" Target="../media/image12.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drawing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12.png"/><Relationship Id="rId1" Type="http://schemas.openxmlformats.org/officeDocument/2006/relationships/image" Target="../media/image16.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drawing7.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3.png"/><Relationship Id="rId1" Type="http://schemas.openxmlformats.org/officeDocument/2006/relationships/image" Target="../media/image12.png"/><Relationship Id="rId5" Type="http://schemas.openxmlformats.org/officeDocument/2006/relationships/image" Target="../media/image9.png"/><Relationship Id="rId4" Type="http://schemas.openxmlformats.org/officeDocument/2006/relationships/image" Target="../media/image8.png"/></Relationships>
</file>

<file path=xl/drawings/_rels/drawing8.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3.png"/><Relationship Id="rId1" Type="http://schemas.openxmlformats.org/officeDocument/2006/relationships/image" Target="../media/image12.png"/><Relationship Id="rId5" Type="http://schemas.openxmlformats.org/officeDocument/2006/relationships/image" Target="../media/image9.png"/><Relationship Id="rId4" Type="http://schemas.openxmlformats.org/officeDocument/2006/relationships/image" Target="../media/image8.png"/></Relationships>
</file>

<file path=xl/drawings/_rels/drawing9.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3.png"/><Relationship Id="rId1" Type="http://schemas.openxmlformats.org/officeDocument/2006/relationships/image" Target="../media/image12.png"/><Relationship Id="rId5" Type="http://schemas.openxmlformats.org/officeDocument/2006/relationships/image" Target="../media/image9.png"/><Relationship Id="rId4" Type="http://schemas.openxmlformats.org/officeDocument/2006/relationships/image" Target="../media/image8.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1.emf"/></Relationships>
</file>

<file path=xl/drawings/drawing1.xml><?xml version="1.0" encoding="utf-8"?>
<xdr:wsDr xmlns:xdr="http://schemas.openxmlformats.org/drawingml/2006/spreadsheetDrawing" xmlns:a="http://schemas.openxmlformats.org/drawingml/2006/main">
  <xdr:twoCellAnchor>
    <xdr:from>
      <xdr:col>16</xdr:col>
      <xdr:colOff>22860</xdr:colOff>
      <xdr:row>25</xdr:row>
      <xdr:rowOff>142240</xdr:rowOff>
    </xdr:from>
    <xdr:to>
      <xdr:col>24</xdr:col>
      <xdr:colOff>58156</xdr:colOff>
      <xdr:row>32</xdr:row>
      <xdr:rowOff>131188</xdr:rowOff>
    </xdr:to>
    <xdr:sp macro="" textlink="">
      <xdr:nvSpPr>
        <xdr:cNvPr id="6" name="Légende : flèche vers le haut 5">
          <a:extLst>
            <a:ext uri="{FF2B5EF4-FFF2-40B4-BE49-F238E27FC236}">
              <a16:creationId xmlns:a16="http://schemas.microsoft.com/office/drawing/2014/main" id="{537CD948-52D4-4D7E-94F4-2976EF63E393}"/>
            </a:ext>
          </a:extLst>
        </xdr:cNvPr>
        <xdr:cNvSpPr/>
      </xdr:nvSpPr>
      <xdr:spPr>
        <a:xfrm>
          <a:off x="16299180" y="10017760"/>
          <a:ext cx="6375136" cy="1269108"/>
        </a:xfrm>
        <a:prstGeom prst="upArrowCallout">
          <a:avLst/>
        </a:prstGeom>
        <a:solidFill>
          <a:schemeClr val="bg1"/>
        </a:solidFill>
        <a:ln w="57150">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600" b="1">
              <a:solidFill>
                <a:sysClr val="windowText" lastClr="000000"/>
              </a:solidFill>
            </a:rPr>
            <a:t>Ne rien inscrire dans</a:t>
          </a:r>
          <a:r>
            <a:rPr lang="fr-FR" sz="1600" b="1" baseline="0">
              <a:solidFill>
                <a:sysClr val="windowText" lastClr="000000"/>
              </a:solidFill>
            </a:rPr>
            <a:t> ces cellules : les croix proviennent automatiquement des onglets </a:t>
          </a:r>
          <a:r>
            <a:rPr lang="fr-FR" sz="1600" b="1" baseline="0">
              <a:solidFill>
                <a:srgbClr val="FF0000"/>
              </a:solidFill>
            </a:rPr>
            <a:t>Projet "PRJ xx"</a:t>
          </a:r>
          <a:endParaRPr lang="fr-FR" sz="1600" b="1">
            <a:solidFill>
              <a:srgbClr val="FF0000"/>
            </a:solidFill>
          </a:endParaRPr>
        </a:p>
      </xdr:txBody>
    </xdr:sp>
    <xdr:clientData/>
  </xdr:twoCellAnchor>
  <xdr:twoCellAnchor editAs="oneCell">
    <xdr:from>
      <xdr:col>11</xdr:col>
      <xdr:colOff>708379</xdr:colOff>
      <xdr:row>2</xdr:row>
      <xdr:rowOff>164798</xdr:rowOff>
    </xdr:from>
    <xdr:to>
      <xdr:col>13</xdr:col>
      <xdr:colOff>635000</xdr:colOff>
      <xdr:row>4</xdr:row>
      <xdr:rowOff>769626</xdr:rowOff>
    </xdr:to>
    <xdr:pic>
      <xdr:nvPicPr>
        <xdr:cNvPr id="3" name="Image 2">
          <a:extLst>
            <a:ext uri="{FF2B5EF4-FFF2-40B4-BE49-F238E27FC236}">
              <a16:creationId xmlns:a16="http://schemas.microsoft.com/office/drawing/2014/main" id="{731413D7-C049-46AD-BBC6-83E6C061018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346268" y="574020"/>
          <a:ext cx="1507065" cy="1578495"/>
        </a:xfrm>
        <a:prstGeom prst="rect">
          <a:avLst/>
        </a:prstGeom>
      </xdr:spPr>
    </xdr:pic>
    <xdr:clientData/>
  </xdr:twoCellAnchor>
  <xdr:twoCellAnchor>
    <xdr:from>
      <xdr:col>17</xdr:col>
      <xdr:colOff>464820</xdr:colOff>
      <xdr:row>35</xdr:row>
      <xdr:rowOff>45720</xdr:rowOff>
    </xdr:from>
    <xdr:to>
      <xdr:col>29</xdr:col>
      <xdr:colOff>102757</xdr:colOff>
      <xdr:row>69</xdr:row>
      <xdr:rowOff>94213</xdr:rowOff>
    </xdr:to>
    <xdr:grpSp>
      <xdr:nvGrpSpPr>
        <xdr:cNvPr id="9" name="Groupe 8">
          <a:extLst>
            <a:ext uri="{FF2B5EF4-FFF2-40B4-BE49-F238E27FC236}">
              <a16:creationId xmlns:a16="http://schemas.microsoft.com/office/drawing/2014/main" id="{CCAFE5EE-1434-418B-BC14-933F1CFD1D90}"/>
            </a:ext>
          </a:extLst>
        </xdr:cNvPr>
        <xdr:cNvGrpSpPr/>
      </xdr:nvGrpSpPr>
      <xdr:grpSpPr>
        <a:xfrm>
          <a:off x="17444720" y="11577320"/>
          <a:ext cx="9086737" cy="6588993"/>
          <a:chOff x="17571720" y="11887200"/>
          <a:chExt cx="9147697" cy="6860773"/>
        </a:xfrm>
      </xdr:grpSpPr>
      <xdr:pic>
        <xdr:nvPicPr>
          <xdr:cNvPr id="5" name="Image 4">
            <a:extLst>
              <a:ext uri="{FF2B5EF4-FFF2-40B4-BE49-F238E27FC236}">
                <a16:creationId xmlns:a16="http://schemas.microsoft.com/office/drawing/2014/main" id="{42AD200C-A10F-4EC9-B951-0BFE0C26AE3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7571720" y="11887200"/>
            <a:ext cx="9147697" cy="6860773"/>
          </a:xfrm>
          <a:prstGeom prst="rect">
            <a:avLst/>
          </a:prstGeom>
        </xdr:spPr>
      </xdr:pic>
      <xdr:sp macro="" textlink="">
        <xdr:nvSpPr>
          <xdr:cNvPr id="7" name="Rectangle : coins arrondis 6">
            <a:extLst>
              <a:ext uri="{FF2B5EF4-FFF2-40B4-BE49-F238E27FC236}">
                <a16:creationId xmlns:a16="http://schemas.microsoft.com/office/drawing/2014/main" id="{7154BE5C-201B-4311-A69B-FC4D271BEF10}"/>
              </a:ext>
            </a:extLst>
          </xdr:cNvPr>
          <xdr:cNvSpPr/>
        </xdr:nvSpPr>
        <xdr:spPr>
          <a:xfrm>
            <a:off x="23314032" y="12588240"/>
            <a:ext cx="777240" cy="6080760"/>
          </a:xfrm>
          <a:prstGeom prst="round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grpSp>
    <xdr:clientData/>
  </xdr:twoCellAnchor>
  <xdr:twoCellAnchor editAs="oneCell">
    <xdr:from>
      <xdr:col>3</xdr:col>
      <xdr:colOff>139700</xdr:colOff>
      <xdr:row>4</xdr:row>
      <xdr:rowOff>88900</xdr:rowOff>
    </xdr:from>
    <xdr:to>
      <xdr:col>4</xdr:col>
      <xdr:colOff>749300</xdr:colOff>
      <xdr:row>4</xdr:row>
      <xdr:rowOff>793582</xdr:rowOff>
    </xdr:to>
    <xdr:pic>
      <xdr:nvPicPr>
        <xdr:cNvPr id="10" name="Image 9">
          <a:extLst>
            <a:ext uri="{FF2B5EF4-FFF2-40B4-BE49-F238E27FC236}">
              <a16:creationId xmlns:a16="http://schemas.microsoft.com/office/drawing/2014/main" id="{34A30363-029D-401F-BF25-FFDF15A9F44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3657600" y="1447800"/>
          <a:ext cx="1397000" cy="704682"/>
        </a:xfrm>
        <a:prstGeom prst="rect">
          <a:avLst/>
        </a:prstGeom>
      </xdr:spPr>
    </xdr:pic>
    <xdr:clientData/>
  </xdr:twoCellAnchor>
  <xdr:twoCellAnchor editAs="oneCell">
    <xdr:from>
      <xdr:col>0</xdr:col>
      <xdr:colOff>647700</xdr:colOff>
      <xdr:row>26</xdr:row>
      <xdr:rowOff>165100</xdr:rowOff>
    </xdr:from>
    <xdr:to>
      <xdr:col>15</xdr:col>
      <xdr:colOff>342900</xdr:colOff>
      <xdr:row>55</xdr:row>
      <xdr:rowOff>145493</xdr:rowOff>
    </xdr:to>
    <xdr:pic>
      <xdr:nvPicPr>
        <xdr:cNvPr id="12" name="Image 11">
          <a:extLst>
            <a:ext uri="{FF2B5EF4-FFF2-40B4-BE49-F238E27FC236}">
              <a16:creationId xmlns:a16="http://schemas.microsoft.com/office/drawing/2014/main" id="{B7B9AF02-C63A-4958-9069-B6BAB9EA50F7}"/>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t="33786" r="8965"/>
        <a:stretch/>
      </xdr:blipFill>
      <xdr:spPr>
        <a:xfrm>
          <a:off x="647700" y="9982200"/>
          <a:ext cx="15100300" cy="5746193"/>
        </a:xfrm>
        <a:prstGeom prst="rect">
          <a:avLst/>
        </a:prstGeom>
      </xdr:spPr>
    </xdr:pic>
    <xdr:clientData/>
  </xdr:twoCellAnchor>
  <xdr:twoCellAnchor editAs="oneCell">
    <xdr:from>
      <xdr:col>14</xdr:col>
      <xdr:colOff>749300</xdr:colOff>
      <xdr:row>2</xdr:row>
      <xdr:rowOff>266700</xdr:rowOff>
    </xdr:from>
    <xdr:to>
      <xdr:col>14</xdr:col>
      <xdr:colOff>2133600</xdr:colOff>
      <xdr:row>4</xdr:row>
      <xdr:rowOff>427195</xdr:rowOff>
    </xdr:to>
    <xdr:pic>
      <xdr:nvPicPr>
        <xdr:cNvPr id="11" name="Image 10">
          <a:extLst>
            <a:ext uri="{FF2B5EF4-FFF2-40B4-BE49-F238E27FC236}">
              <a16:creationId xmlns:a16="http://schemas.microsoft.com/office/drawing/2014/main" id="{402C1F85-FF57-46D5-9069-3E2D9A1758DA}"/>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2928600" y="660400"/>
          <a:ext cx="1384300" cy="112569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12</xdr:col>
      <xdr:colOff>400050</xdr:colOff>
      <xdr:row>4</xdr:row>
      <xdr:rowOff>28575</xdr:rowOff>
    </xdr:from>
    <xdr:to>
      <xdr:col>13</xdr:col>
      <xdr:colOff>657225</xdr:colOff>
      <xdr:row>5</xdr:row>
      <xdr:rowOff>161925</xdr:rowOff>
    </xdr:to>
    <xdr:sp macro="" textlink="">
      <xdr:nvSpPr>
        <xdr:cNvPr id="3" name="Phylactère : pensées 2">
          <a:extLst>
            <a:ext uri="{FF2B5EF4-FFF2-40B4-BE49-F238E27FC236}">
              <a16:creationId xmlns:a16="http://schemas.microsoft.com/office/drawing/2014/main" id="{00000000-0008-0000-0C00-000003000000}"/>
            </a:ext>
          </a:extLst>
        </xdr:cNvPr>
        <xdr:cNvSpPr/>
      </xdr:nvSpPr>
      <xdr:spPr>
        <a:xfrm>
          <a:off x="10336530" y="1301115"/>
          <a:ext cx="1049655" cy="392430"/>
        </a:xfrm>
        <a:prstGeom prst="cloudCallout">
          <a:avLst>
            <a:gd name="adj1" fmla="val -33952"/>
            <a:gd name="adj2" fmla="val 71435"/>
          </a:avLst>
        </a:prstGeom>
        <a:solidFill>
          <a:schemeClr val="bg2"/>
        </a:solidFill>
        <a:ln>
          <a:solidFill>
            <a:srgbClr val="00FF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800" b="1" i="0" u="none" strike="noStrike">
              <a:solidFill>
                <a:sysClr val="windowText" lastClr="000000"/>
              </a:solidFill>
              <a:effectLst/>
              <a:latin typeface="+mn-lt"/>
              <a:ea typeface="+mn-ea"/>
              <a:cs typeface="+mn-cs"/>
            </a:rPr>
            <a:t>A trouver !!</a:t>
          </a:r>
          <a:r>
            <a:rPr lang="fr-FR" sz="800" b="1">
              <a:solidFill>
                <a:sysClr val="windowText" lastClr="000000"/>
              </a:solidFill>
            </a:rPr>
            <a:t> </a:t>
          </a:r>
        </a:p>
      </xdr:txBody>
    </xdr:sp>
    <xdr:clientData/>
  </xdr:twoCellAnchor>
  <xdr:twoCellAnchor editAs="oneCell">
    <xdr:from>
      <xdr:col>0</xdr:col>
      <xdr:colOff>152400</xdr:colOff>
      <xdr:row>0</xdr:row>
      <xdr:rowOff>468086</xdr:rowOff>
    </xdr:from>
    <xdr:to>
      <xdr:col>0</xdr:col>
      <xdr:colOff>664029</xdr:colOff>
      <xdr:row>2</xdr:row>
      <xdr:rowOff>242078</xdr:rowOff>
    </xdr:to>
    <xdr:pic>
      <xdr:nvPicPr>
        <xdr:cNvPr id="14" name="Image 13">
          <a:extLst>
            <a:ext uri="{FF2B5EF4-FFF2-40B4-BE49-F238E27FC236}">
              <a16:creationId xmlns:a16="http://schemas.microsoft.com/office/drawing/2014/main" id="{AD402C14-A710-4BAA-BC70-A04A6FDED1A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2400" y="468086"/>
          <a:ext cx="511629" cy="535992"/>
        </a:xfrm>
        <a:prstGeom prst="rect">
          <a:avLst/>
        </a:prstGeom>
      </xdr:spPr>
    </xdr:pic>
    <xdr:clientData/>
  </xdr:twoCellAnchor>
  <xdr:twoCellAnchor editAs="oneCell">
    <xdr:from>
      <xdr:col>9</xdr:col>
      <xdr:colOff>141515</xdr:colOff>
      <xdr:row>1</xdr:row>
      <xdr:rowOff>10884</xdr:rowOff>
    </xdr:from>
    <xdr:to>
      <xdr:col>9</xdr:col>
      <xdr:colOff>653144</xdr:colOff>
      <xdr:row>3</xdr:row>
      <xdr:rowOff>24362</xdr:rowOff>
    </xdr:to>
    <xdr:pic>
      <xdr:nvPicPr>
        <xdr:cNvPr id="15" name="Image 14">
          <a:extLst>
            <a:ext uri="{FF2B5EF4-FFF2-40B4-BE49-F238E27FC236}">
              <a16:creationId xmlns:a16="http://schemas.microsoft.com/office/drawing/2014/main" id="{E5D69BA5-9D67-4548-ADB2-B7772FBF2F4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707086" y="511627"/>
          <a:ext cx="511629" cy="535992"/>
        </a:xfrm>
        <a:prstGeom prst="rect">
          <a:avLst/>
        </a:prstGeom>
      </xdr:spPr>
    </xdr:pic>
    <xdr:clientData/>
  </xdr:twoCellAnchor>
  <xdr:twoCellAnchor editAs="oneCell">
    <xdr:from>
      <xdr:col>0</xdr:col>
      <xdr:colOff>87085</xdr:colOff>
      <xdr:row>3</xdr:row>
      <xdr:rowOff>97972</xdr:rowOff>
    </xdr:from>
    <xdr:to>
      <xdr:col>0</xdr:col>
      <xdr:colOff>691336</xdr:colOff>
      <xdr:row>4</xdr:row>
      <xdr:rowOff>141514</xdr:rowOff>
    </xdr:to>
    <xdr:pic>
      <xdr:nvPicPr>
        <xdr:cNvPr id="17" name="Image 16">
          <a:extLst>
            <a:ext uri="{FF2B5EF4-FFF2-40B4-BE49-F238E27FC236}">
              <a16:creationId xmlns:a16="http://schemas.microsoft.com/office/drawing/2014/main" id="{07B347C8-6AC1-4274-885B-9A7CBE0BF33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7085" y="1121229"/>
          <a:ext cx="604251" cy="304799"/>
        </a:xfrm>
        <a:prstGeom prst="rect">
          <a:avLst/>
        </a:prstGeom>
      </xdr:spPr>
    </xdr:pic>
    <xdr:clientData/>
  </xdr:twoCellAnchor>
  <xdr:twoCellAnchor editAs="oneCell">
    <xdr:from>
      <xdr:col>9</xdr:col>
      <xdr:colOff>97972</xdr:colOff>
      <xdr:row>3</xdr:row>
      <xdr:rowOff>108858</xdr:rowOff>
    </xdr:from>
    <xdr:to>
      <xdr:col>9</xdr:col>
      <xdr:colOff>702223</xdr:colOff>
      <xdr:row>4</xdr:row>
      <xdr:rowOff>152400</xdr:rowOff>
    </xdr:to>
    <xdr:pic>
      <xdr:nvPicPr>
        <xdr:cNvPr id="27" name="Image 26">
          <a:extLst>
            <a:ext uri="{FF2B5EF4-FFF2-40B4-BE49-F238E27FC236}">
              <a16:creationId xmlns:a16="http://schemas.microsoft.com/office/drawing/2014/main" id="{D5DA47DD-12A5-4A59-90B1-2B6C4C05E87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663543" y="1132115"/>
          <a:ext cx="604251" cy="304799"/>
        </a:xfrm>
        <a:prstGeom prst="rect">
          <a:avLst/>
        </a:prstGeom>
      </xdr:spPr>
    </xdr:pic>
    <xdr:clientData/>
  </xdr:twoCellAnchor>
  <xdr:twoCellAnchor editAs="oneCell">
    <xdr:from>
      <xdr:col>16</xdr:col>
      <xdr:colOff>54429</xdr:colOff>
      <xdr:row>3</xdr:row>
      <xdr:rowOff>250373</xdr:rowOff>
    </xdr:from>
    <xdr:to>
      <xdr:col>16</xdr:col>
      <xdr:colOff>1369232</xdr:colOff>
      <xdr:row>8</xdr:row>
      <xdr:rowOff>174172</xdr:rowOff>
    </xdr:to>
    <xdr:pic>
      <xdr:nvPicPr>
        <xdr:cNvPr id="31" name="Image 30">
          <a:extLst>
            <a:ext uri="{FF2B5EF4-FFF2-40B4-BE49-F238E27FC236}">
              <a16:creationId xmlns:a16="http://schemas.microsoft.com/office/drawing/2014/main" id="{957A003D-9035-4FE9-901C-E33AE47B9850}"/>
            </a:ext>
          </a:extLst>
        </xdr:cNvPr>
        <xdr:cNvPicPr>
          <a:picLocks noChangeAspect="1"/>
        </xdr:cNvPicPr>
      </xdr:nvPicPr>
      <xdr:blipFill>
        <a:blip xmlns:r="http://schemas.openxmlformats.org/officeDocument/2006/relationships" r:embed="rId3"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14494329" y="1271453"/>
          <a:ext cx="1314803" cy="1295399"/>
        </a:xfrm>
        <a:prstGeom prst="rect">
          <a:avLst/>
        </a:prstGeom>
      </xdr:spPr>
    </xdr:pic>
    <xdr:clientData/>
  </xdr:twoCellAnchor>
  <xdr:twoCellAnchor editAs="oneCell">
    <xdr:from>
      <xdr:col>14</xdr:col>
      <xdr:colOff>87087</xdr:colOff>
      <xdr:row>4</xdr:row>
      <xdr:rowOff>21770</xdr:rowOff>
    </xdr:from>
    <xdr:to>
      <xdr:col>14</xdr:col>
      <xdr:colOff>1393371</xdr:colOff>
      <xdr:row>8</xdr:row>
      <xdr:rowOff>192314</xdr:rowOff>
    </xdr:to>
    <xdr:pic>
      <xdr:nvPicPr>
        <xdr:cNvPr id="32" name="Image 31">
          <a:extLst>
            <a:ext uri="{FF2B5EF4-FFF2-40B4-BE49-F238E27FC236}">
              <a16:creationId xmlns:a16="http://schemas.microsoft.com/office/drawing/2014/main" id="{9011057D-85A0-4016-A1DC-A3B84A91207F}"/>
            </a:ext>
          </a:extLst>
        </xdr:cNvPr>
        <xdr:cNvPicPr>
          <a:picLocks noChangeAspect="1"/>
        </xdr:cNvPicPr>
      </xdr:nvPicPr>
      <xdr:blipFill>
        <a:blip xmlns:r="http://schemas.openxmlformats.org/officeDocument/2006/relationships" r:embed="rId4"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11600907" y="1301930"/>
          <a:ext cx="1306284" cy="1283064"/>
        </a:xfrm>
        <a:prstGeom prst="rect">
          <a:avLst/>
        </a:prstGeom>
      </xdr:spPr>
    </xdr:pic>
    <xdr:clientData/>
  </xdr:twoCellAnchor>
  <xdr:twoCellAnchor editAs="oneCell">
    <xdr:from>
      <xdr:col>15</xdr:col>
      <xdr:colOff>54428</xdr:colOff>
      <xdr:row>3</xdr:row>
      <xdr:rowOff>239485</xdr:rowOff>
    </xdr:from>
    <xdr:to>
      <xdr:col>15</xdr:col>
      <xdr:colOff>1380190</xdr:colOff>
      <xdr:row>8</xdr:row>
      <xdr:rowOff>174171</xdr:rowOff>
    </xdr:to>
    <xdr:pic>
      <xdr:nvPicPr>
        <xdr:cNvPr id="33" name="Image 32">
          <a:extLst>
            <a:ext uri="{FF2B5EF4-FFF2-40B4-BE49-F238E27FC236}">
              <a16:creationId xmlns:a16="http://schemas.microsoft.com/office/drawing/2014/main" id="{562FEF1A-A058-4ECD-81D6-F69FF35DD0B8}"/>
            </a:ext>
          </a:extLst>
        </xdr:cNvPr>
        <xdr:cNvPicPr>
          <a:picLocks noChangeAspect="1"/>
        </xdr:cNvPicPr>
      </xdr:nvPicPr>
      <xdr:blipFill>
        <a:blip xmlns:r="http://schemas.openxmlformats.org/officeDocument/2006/relationships" r:embed="rId5"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13031288" y="1260565"/>
          <a:ext cx="1325762" cy="1306286"/>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174171</xdr:colOff>
      <xdr:row>0</xdr:row>
      <xdr:rowOff>468085</xdr:rowOff>
    </xdr:from>
    <xdr:to>
      <xdr:col>0</xdr:col>
      <xdr:colOff>685800</xdr:colOff>
      <xdr:row>2</xdr:row>
      <xdr:rowOff>242077</xdr:rowOff>
    </xdr:to>
    <xdr:pic>
      <xdr:nvPicPr>
        <xdr:cNvPr id="18" name="Image 17">
          <a:extLst>
            <a:ext uri="{FF2B5EF4-FFF2-40B4-BE49-F238E27FC236}">
              <a16:creationId xmlns:a16="http://schemas.microsoft.com/office/drawing/2014/main" id="{5AB581D1-AA2E-48EE-B4D8-804363F308F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4171" y="468085"/>
          <a:ext cx="511629" cy="535992"/>
        </a:xfrm>
        <a:prstGeom prst="rect">
          <a:avLst/>
        </a:prstGeom>
      </xdr:spPr>
    </xdr:pic>
    <xdr:clientData/>
  </xdr:twoCellAnchor>
  <xdr:twoCellAnchor editAs="oneCell">
    <xdr:from>
      <xdr:col>9</xdr:col>
      <xdr:colOff>163286</xdr:colOff>
      <xdr:row>1</xdr:row>
      <xdr:rowOff>10883</xdr:rowOff>
    </xdr:from>
    <xdr:to>
      <xdr:col>9</xdr:col>
      <xdr:colOff>674915</xdr:colOff>
      <xdr:row>3</xdr:row>
      <xdr:rowOff>24361</xdr:rowOff>
    </xdr:to>
    <xdr:pic>
      <xdr:nvPicPr>
        <xdr:cNvPr id="19" name="Image 18">
          <a:extLst>
            <a:ext uri="{FF2B5EF4-FFF2-40B4-BE49-F238E27FC236}">
              <a16:creationId xmlns:a16="http://schemas.microsoft.com/office/drawing/2014/main" id="{D7BE3668-5D5D-48EB-AF4D-F1362696259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728857" y="511626"/>
          <a:ext cx="511629" cy="535992"/>
        </a:xfrm>
        <a:prstGeom prst="rect">
          <a:avLst/>
        </a:prstGeom>
      </xdr:spPr>
    </xdr:pic>
    <xdr:clientData/>
  </xdr:twoCellAnchor>
  <xdr:twoCellAnchor editAs="oneCell">
    <xdr:from>
      <xdr:col>0</xdr:col>
      <xdr:colOff>97971</xdr:colOff>
      <xdr:row>3</xdr:row>
      <xdr:rowOff>54429</xdr:rowOff>
    </xdr:from>
    <xdr:to>
      <xdr:col>0</xdr:col>
      <xdr:colOff>702222</xdr:colOff>
      <xdr:row>4</xdr:row>
      <xdr:rowOff>97971</xdr:rowOff>
    </xdr:to>
    <xdr:pic>
      <xdr:nvPicPr>
        <xdr:cNvPr id="15" name="Image 14">
          <a:extLst>
            <a:ext uri="{FF2B5EF4-FFF2-40B4-BE49-F238E27FC236}">
              <a16:creationId xmlns:a16="http://schemas.microsoft.com/office/drawing/2014/main" id="{0542EAAA-39EE-417D-9B2D-99672051AA1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7971" y="1077686"/>
          <a:ext cx="604251" cy="304799"/>
        </a:xfrm>
        <a:prstGeom prst="rect">
          <a:avLst/>
        </a:prstGeom>
      </xdr:spPr>
    </xdr:pic>
    <xdr:clientData/>
  </xdr:twoCellAnchor>
  <xdr:twoCellAnchor editAs="oneCell">
    <xdr:from>
      <xdr:col>9</xdr:col>
      <xdr:colOff>108858</xdr:colOff>
      <xdr:row>3</xdr:row>
      <xdr:rowOff>65315</xdr:rowOff>
    </xdr:from>
    <xdr:to>
      <xdr:col>9</xdr:col>
      <xdr:colOff>713109</xdr:colOff>
      <xdr:row>4</xdr:row>
      <xdr:rowOff>108857</xdr:rowOff>
    </xdr:to>
    <xdr:pic>
      <xdr:nvPicPr>
        <xdr:cNvPr id="16" name="Image 15">
          <a:extLst>
            <a:ext uri="{FF2B5EF4-FFF2-40B4-BE49-F238E27FC236}">
              <a16:creationId xmlns:a16="http://schemas.microsoft.com/office/drawing/2014/main" id="{2CBB88EA-9945-4AA6-82A7-B3B681253CC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674429" y="1088572"/>
          <a:ext cx="604251" cy="304799"/>
        </a:xfrm>
        <a:prstGeom prst="rect">
          <a:avLst/>
        </a:prstGeom>
      </xdr:spPr>
    </xdr:pic>
    <xdr:clientData/>
  </xdr:twoCellAnchor>
  <xdr:twoCellAnchor editAs="oneCell">
    <xdr:from>
      <xdr:col>16</xdr:col>
      <xdr:colOff>54429</xdr:colOff>
      <xdr:row>3</xdr:row>
      <xdr:rowOff>250373</xdr:rowOff>
    </xdr:from>
    <xdr:to>
      <xdr:col>16</xdr:col>
      <xdr:colOff>1369232</xdr:colOff>
      <xdr:row>8</xdr:row>
      <xdr:rowOff>174172</xdr:rowOff>
    </xdr:to>
    <xdr:pic>
      <xdr:nvPicPr>
        <xdr:cNvPr id="17" name="Image 16">
          <a:extLst>
            <a:ext uri="{FF2B5EF4-FFF2-40B4-BE49-F238E27FC236}">
              <a16:creationId xmlns:a16="http://schemas.microsoft.com/office/drawing/2014/main" id="{07B1BC6A-388A-47D2-B59B-08277A0A22B6}"/>
            </a:ext>
          </a:extLst>
        </xdr:cNvPr>
        <xdr:cNvPicPr>
          <a:picLocks noChangeAspect="1"/>
        </xdr:cNvPicPr>
      </xdr:nvPicPr>
      <xdr:blipFill>
        <a:blip xmlns:r="http://schemas.openxmlformats.org/officeDocument/2006/relationships" r:embed="rId3"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14494329" y="1271453"/>
          <a:ext cx="1314803" cy="1295399"/>
        </a:xfrm>
        <a:prstGeom prst="rect">
          <a:avLst/>
        </a:prstGeom>
      </xdr:spPr>
    </xdr:pic>
    <xdr:clientData/>
  </xdr:twoCellAnchor>
  <xdr:twoCellAnchor editAs="oneCell">
    <xdr:from>
      <xdr:col>14</xdr:col>
      <xdr:colOff>87087</xdr:colOff>
      <xdr:row>4</xdr:row>
      <xdr:rowOff>21770</xdr:rowOff>
    </xdr:from>
    <xdr:to>
      <xdr:col>14</xdr:col>
      <xdr:colOff>1393371</xdr:colOff>
      <xdr:row>8</xdr:row>
      <xdr:rowOff>192314</xdr:rowOff>
    </xdr:to>
    <xdr:pic>
      <xdr:nvPicPr>
        <xdr:cNvPr id="30" name="Image 29">
          <a:extLst>
            <a:ext uri="{FF2B5EF4-FFF2-40B4-BE49-F238E27FC236}">
              <a16:creationId xmlns:a16="http://schemas.microsoft.com/office/drawing/2014/main" id="{6FD2FF70-CEDF-4284-A6CF-D8F00E6F9CF9}"/>
            </a:ext>
          </a:extLst>
        </xdr:cNvPr>
        <xdr:cNvPicPr>
          <a:picLocks noChangeAspect="1"/>
        </xdr:cNvPicPr>
      </xdr:nvPicPr>
      <xdr:blipFill>
        <a:blip xmlns:r="http://schemas.openxmlformats.org/officeDocument/2006/relationships" r:embed="rId4"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11600907" y="1301930"/>
          <a:ext cx="1306284" cy="1283064"/>
        </a:xfrm>
        <a:prstGeom prst="rect">
          <a:avLst/>
        </a:prstGeom>
      </xdr:spPr>
    </xdr:pic>
    <xdr:clientData/>
  </xdr:twoCellAnchor>
  <xdr:twoCellAnchor editAs="oneCell">
    <xdr:from>
      <xdr:col>15</xdr:col>
      <xdr:colOff>54428</xdr:colOff>
      <xdr:row>3</xdr:row>
      <xdr:rowOff>239485</xdr:rowOff>
    </xdr:from>
    <xdr:to>
      <xdr:col>15</xdr:col>
      <xdr:colOff>1380190</xdr:colOff>
      <xdr:row>8</xdr:row>
      <xdr:rowOff>174171</xdr:rowOff>
    </xdr:to>
    <xdr:pic>
      <xdr:nvPicPr>
        <xdr:cNvPr id="31" name="Image 30">
          <a:extLst>
            <a:ext uri="{FF2B5EF4-FFF2-40B4-BE49-F238E27FC236}">
              <a16:creationId xmlns:a16="http://schemas.microsoft.com/office/drawing/2014/main" id="{254E145E-3DED-4C8D-80D2-9AC1C07255A7}"/>
            </a:ext>
          </a:extLst>
        </xdr:cNvPr>
        <xdr:cNvPicPr>
          <a:picLocks noChangeAspect="1"/>
        </xdr:cNvPicPr>
      </xdr:nvPicPr>
      <xdr:blipFill>
        <a:blip xmlns:r="http://schemas.openxmlformats.org/officeDocument/2006/relationships" r:embed="rId5"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13031288" y="1260565"/>
          <a:ext cx="1325762" cy="1306286"/>
        </a:xfrm>
        <a:prstGeom prst="rect">
          <a:avLst/>
        </a:prstGeom>
      </xdr:spPr>
    </xdr:pic>
    <xdr:clientData/>
  </xdr:twoCellAnchor>
  <xdr:twoCellAnchor>
    <xdr:from>
      <xdr:col>10</xdr:col>
      <xdr:colOff>533400</xdr:colOff>
      <xdr:row>14</xdr:row>
      <xdr:rowOff>97970</xdr:rowOff>
    </xdr:from>
    <xdr:to>
      <xdr:col>16</xdr:col>
      <xdr:colOff>849085</xdr:colOff>
      <xdr:row>29</xdr:row>
      <xdr:rowOff>46542</xdr:rowOff>
    </xdr:to>
    <xdr:grpSp>
      <xdr:nvGrpSpPr>
        <xdr:cNvPr id="2" name="Groupe 1">
          <a:extLst>
            <a:ext uri="{FF2B5EF4-FFF2-40B4-BE49-F238E27FC236}">
              <a16:creationId xmlns:a16="http://schemas.microsoft.com/office/drawing/2014/main" id="{DFEA0A8D-E0E2-495E-A663-DBD41B22CADA}"/>
            </a:ext>
          </a:extLst>
        </xdr:cNvPr>
        <xdr:cNvGrpSpPr/>
      </xdr:nvGrpSpPr>
      <xdr:grpSpPr>
        <a:xfrm>
          <a:off x="8893629" y="4528456"/>
          <a:ext cx="6411685" cy="4847143"/>
          <a:chOff x="9154886" y="4767943"/>
          <a:chExt cx="9702514" cy="6480000"/>
        </a:xfrm>
      </xdr:grpSpPr>
      <xdr:pic>
        <xdr:nvPicPr>
          <xdr:cNvPr id="61" name="Espace réservé du contenu 4">
            <a:extLst>
              <a:ext uri="{FF2B5EF4-FFF2-40B4-BE49-F238E27FC236}">
                <a16:creationId xmlns:a16="http://schemas.microsoft.com/office/drawing/2014/main" id="{63F12BF9-2BFD-470A-8A67-39B4A8B54DCB}"/>
              </a:ext>
            </a:extLst>
          </xdr:cNvPr>
          <xdr:cNvPicPr>
            <a:picLocks noChangeAspect="1"/>
          </xdr:cNvPicPr>
        </xdr:nvPicPr>
        <xdr:blipFill rotWithShape="1">
          <a:blip xmlns:r="http://schemas.openxmlformats.org/officeDocument/2006/relationships" r:embed="rId6"/>
          <a:srcRect t="18294" b="-18024"/>
          <a:stretch/>
        </xdr:blipFill>
        <xdr:spPr>
          <a:xfrm>
            <a:off x="9154886" y="4767943"/>
            <a:ext cx="9702514" cy="6480000"/>
          </a:xfrm>
          <a:prstGeom prst="rect">
            <a:avLst/>
          </a:prstGeom>
        </xdr:spPr>
      </xdr:pic>
      <xdr:sp macro="" textlink="">
        <xdr:nvSpPr>
          <xdr:cNvPr id="62" name="Rectangle 61">
            <a:extLst>
              <a:ext uri="{FF2B5EF4-FFF2-40B4-BE49-F238E27FC236}">
                <a16:creationId xmlns:a16="http://schemas.microsoft.com/office/drawing/2014/main" id="{B2F455CB-422F-49CA-AF4E-AEE340BAC852}"/>
              </a:ext>
            </a:extLst>
          </xdr:cNvPr>
          <xdr:cNvSpPr>
            <a:spLocks noChangeAspect="1"/>
          </xdr:cNvSpPr>
        </xdr:nvSpPr>
        <xdr:spPr>
          <a:xfrm>
            <a:off x="9308026" y="8650611"/>
            <a:ext cx="1800000" cy="1350001"/>
          </a:xfrm>
          <a:prstGeom prst="rect">
            <a:avLst/>
          </a:prstGeom>
          <a:noFill/>
          <a:ln w="444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fr-FR"/>
          </a:p>
        </xdr:txBody>
      </xdr:sp>
      <xdr:sp macro="" textlink="">
        <xdr:nvSpPr>
          <xdr:cNvPr id="63" name="Rectangle 62">
            <a:extLst>
              <a:ext uri="{FF2B5EF4-FFF2-40B4-BE49-F238E27FC236}">
                <a16:creationId xmlns:a16="http://schemas.microsoft.com/office/drawing/2014/main" id="{EAF231F5-A7ED-4769-82A1-79BD847B6B66}"/>
              </a:ext>
            </a:extLst>
          </xdr:cNvPr>
          <xdr:cNvSpPr>
            <a:spLocks noChangeAspect="1"/>
          </xdr:cNvSpPr>
        </xdr:nvSpPr>
        <xdr:spPr>
          <a:xfrm>
            <a:off x="10913168" y="8651885"/>
            <a:ext cx="1800000" cy="1350001"/>
          </a:xfrm>
          <a:prstGeom prst="rect">
            <a:avLst/>
          </a:prstGeom>
          <a:noFill/>
          <a:ln w="4445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fr-FR"/>
          </a:p>
        </xdr:txBody>
      </xdr:sp>
      <xdr:sp macro="" textlink="">
        <xdr:nvSpPr>
          <xdr:cNvPr id="64" name="Rectangle 63">
            <a:extLst>
              <a:ext uri="{FF2B5EF4-FFF2-40B4-BE49-F238E27FC236}">
                <a16:creationId xmlns:a16="http://schemas.microsoft.com/office/drawing/2014/main" id="{84445B5D-B980-4EC1-85FC-AE33A2331402}"/>
              </a:ext>
            </a:extLst>
          </xdr:cNvPr>
          <xdr:cNvSpPr>
            <a:spLocks noChangeAspect="1"/>
          </xdr:cNvSpPr>
        </xdr:nvSpPr>
        <xdr:spPr>
          <a:xfrm>
            <a:off x="12486099" y="8651885"/>
            <a:ext cx="1800000" cy="1350001"/>
          </a:xfrm>
          <a:prstGeom prst="rect">
            <a:avLst/>
          </a:prstGeom>
          <a:noFill/>
          <a:ln w="444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fr-FR"/>
          </a:p>
        </xdr:txBody>
      </xdr:sp>
      <xdr:sp macro="" textlink="">
        <xdr:nvSpPr>
          <xdr:cNvPr id="65" name="Rectangle 64">
            <a:extLst>
              <a:ext uri="{FF2B5EF4-FFF2-40B4-BE49-F238E27FC236}">
                <a16:creationId xmlns:a16="http://schemas.microsoft.com/office/drawing/2014/main" id="{75F746B6-42FE-4FDA-9E11-8FDB288E4F95}"/>
              </a:ext>
            </a:extLst>
          </xdr:cNvPr>
          <xdr:cNvSpPr>
            <a:spLocks noChangeAspect="1"/>
          </xdr:cNvSpPr>
        </xdr:nvSpPr>
        <xdr:spPr>
          <a:xfrm>
            <a:off x="15648377" y="8651886"/>
            <a:ext cx="1800000" cy="1350001"/>
          </a:xfrm>
          <a:prstGeom prst="rect">
            <a:avLst/>
          </a:prstGeom>
          <a:noFill/>
          <a:ln w="444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fr-FR"/>
          </a:p>
        </xdr:txBody>
      </xdr:sp>
      <xdr:sp macro="" textlink="">
        <xdr:nvSpPr>
          <xdr:cNvPr id="66" name="Rectangle 65">
            <a:extLst>
              <a:ext uri="{FF2B5EF4-FFF2-40B4-BE49-F238E27FC236}">
                <a16:creationId xmlns:a16="http://schemas.microsoft.com/office/drawing/2014/main" id="{15F44F78-F7E8-4CDF-8501-01527FF45707}"/>
              </a:ext>
            </a:extLst>
          </xdr:cNvPr>
          <xdr:cNvSpPr>
            <a:spLocks noChangeAspect="1"/>
          </xdr:cNvSpPr>
        </xdr:nvSpPr>
        <xdr:spPr>
          <a:xfrm>
            <a:off x="14075446" y="8651886"/>
            <a:ext cx="1800000" cy="1350001"/>
          </a:xfrm>
          <a:prstGeom prst="rect">
            <a:avLst/>
          </a:prstGeom>
          <a:noFill/>
          <a:ln w="4445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fr-FR"/>
          </a:p>
        </xdr:txBody>
      </xdr:sp>
      <xdr:sp macro="" textlink="">
        <xdr:nvSpPr>
          <xdr:cNvPr id="67" name="Rectangle 66">
            <a:extLst>
              <a:ext uri="{FF2B5EF4-FFF2-40B4-BE49-F238E27FC236}">
                <a16:creationId xmlns:a16="http://schemas.microsoft.com/office/drawing/2014/main" id="{CDB0A60F-F012-497A-A38E-D4EA324034F5}"/>
              </a:ext>
            </a:extLst>
          </xdr:cNvPr>
          <xdr:cNvSpPr>
            <a:spLocks noChangeAspect="1"/>
          </xdr:cNvSpPr>
        </xdr:nvSpPr>
        <xdr:spPr>
          <a:xfrm>
            <a:off x="10880957" y="7536186"/>
            <a:ext cx="1800000" cy="1350001"/>
          </a:xfrm>
          <a:prstGeom prst="rect">
            <a:avLst/>
          </a:prstGeom>
          <a:noFill/>
          <a:ln w="444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fr-FR"/>
          </a:p>
        </xdr:txBody>
      </xdr:sp>
      <xdr:sp macro="" textlink="">
        <xdr:nvSpPr>
          <xdr:cNvPr id="68" name="Rectangle 67">
            <a:extLst>
              <a:ext uri="{FF2B5EF4-FFF2-40B4-BE49-F238E27FC236}">
                <a16:creationId xmlns:a16="http://schemas.microsoft.com/office/drawing/2014/main" id="{A41F9C7E-63EF-4433-A3A8-68D2A20AE2EF}"/>
              </a:ext>
            </a:extLst>
          </xdr:cNvPr>
          <xdr:cNvSpPr>
            <a:spLocks noChangeAspect="1"/>
          </xdr:cNvSpPr>
        </xdr:nvSpPr>
        <xdr:spPr>
          <a:xfrm>
            <a:off x="12486099" y="7537460"/>
            <a:ext cx="1800000" cy="1350001"/>
          </a:xfrm>
          <a:prstGeom prst="rect">
            <a:avLst/>
          </a:prstGeom>
          <a:noFill/>
          <a:ln w="4445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fr-FR"/>
          </a:p>
        </xdr:txBody>
      </xdr:sp>
      <xdr:sp macro="" textlink="">
        <xdr:nvSpPr>
          <xdr:cNvPr id="69" name="Rectangle 68">
            <a:extLst>
              <a:ext uri="{FF2B5EF4-FFF2-40B4-BE49-F238E27FC236}">
                <a16:creationId xmlns:a16="http://schemas.microsoft.com/office/drawing/2014/main" id="{9FA0F2D6-4233-49BB-9FD8-200D7773F109}"/>
              </a:ext>
            </a:extLst>
          </xdr:cNvPr>
          <xdr:cNvSpPr>
            <a:spLocks noChangeAspect="1"/>
          </xdr:cNvSpPr>
        </xdr:nvSpPr>
        <xdr:spPr>
          <a:xfrm>
            <a:off x="14059030" y="7537460"/>
            <a:ext cx="1800000" cy="1350001"/>
          </a:xfrm>
          <a:prstGeom prst="rect">
            <a:avLst/>
          </a:prstGeom>
          <a:noFill/>
          <a:ln w="444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fr-FR"/>
          </a:p>
        </xdr:txBody>
      </xdr:sp>
      <xdr:sp macro="" textlink="">
        <xdr:nvSpPr>
          <xdr:cNvPr id="70" name="Rectangle 69">
            <a:extLst>
              <a:ext uri="{FF2B5EF4-FFF2-40B4-BE49-F238E27FC236}">
                <a16:creationId xmlns:a16="http://schemas.microsoft.com/office/drawing/2014/main" id="{2B02FCE2-C9C9-4A3E-BEB7-2188334213AA}"/>
              </a:ext>
            </a:extLst>
          </xdr:cNvPr>
          <xdr:cNvSpPr>
            <a:spLocks noChangeAspect="1"/>
          </xdr:cNvSpPr>
        </xdr:nvSpPr>
        <xdr:spPr>
          <a:xfrm>
            <a:off x="15648377" y="7537461"/>
            <a:ext cx="1800000" cy="1350001"/>
          </a:xfrm>
          <a:prstGeom prst="rect">
            <a:avLst/>
          </a:prstGeom>
          <a:noFill/>
          <a:ln w="4445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fr-FR"/>
          </a:p>
        </xdr:txBody>
      </xdr:sp>
      <xdr:sp macro="" textlink="">
        <xdr:nvSpPr>
          <xdr:cNvPr id="71" name="Rectangle 70">
            <a:extLst>
              <a:ext uri="{FF2B5EF4-FFF2-40B4-BE49-F238E27FC236}">
                <a16:creationId xmlns:a16="http://schemas.microsoft.com/office/drawing/2014/main" id="{A4B5955E-0826-48D9-AE59-492E73DB0EF9}"/>
              </a:ext>
            </a:extLst>
          </xdr:cNvPr>
          <xdr:cNvSpPr>
            <a:spLocks noChangeAspect="1"/>
          </xdr:cNvSpPr>
        </xdr:nvSpPr>
        <xdr:spPr>
          <a:xfrm>
            <a:off x="9307002" y="7536186"/>
            <a:ext cx="1800000" cy="1350001"/>
          </a:xfrm>
          <a:prstGeom prst="rect">
            <a:avLst/>
          </a:prstGeom>
          <a:noFill/>
          <a:ln w="4445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fr-FR"/>
          </a:p>
        </xdr:txBody>
      </xdr:sp>
      <xdr:sp macro="" textlink="">
        <xdr:nvSpPr>
          <xdr:cNvPr id="72" name="Rectangle 71">
            <a:extLst>
              <a:ext uri="{FF2B5EF4-FFF2-40B4-BE49-F238E27FC236}">
                <a16:creationId xmlns:a16="http://schemas.microsoft.com/office/drawing/2014/main" id="{ED9FFF65-8DE4-4C3B-AF49-6364001BBFAB}"/>
              </a:ext>
            </a:extLst>
          </xdr:cNvPr>
          <xdr:cNvSpPr>
            <a:spLocks noChangeAspect="1"/>
          </xdr:cNvSpPr>
        </xdr:nvSpPr>
        <xdr:spPr>
          <a:xfrm>
            <a:off x="9308026" y="6453496"/>
            <a:ext cx="1800000" cy="1350001"/>
          </a:xfrm>
          <a:prstGeom prst="rect">
            <a:avLst/>
          </a:prstGeom>
          <a:noFill/>
          <a:ln w="444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fr-FR"/>
          </a:p>
        </xdr:txBody>
      </xdr:sp>
      <xdr:sp macro="" textlink="">
        <xdr:nvSpPr>
          <xdr:cNvPr id="73" name="Rectangle 72">
            <a:extLst>
              <a:ext uri="{FF2B5EF4-FFF2-40B4-BE49-F238E27FC236}">
                <a16:creationId xmlns:a16="http://schemas.microsoft.com/office/drawing/2014/main" id="{AE55A7F7-8395-44D6-BA71-C2F68CEE808C}"/>
              </a:ext>
            </a:extLst>
          </xdr:cNvPr>
          <xdr:cNvSpPr>
            <a:spLocks noChangeAspect="1"/>
          </xdr:cNvSpPr>
        </xdr:nvSpPr>
        <xdr:spPr>
          <a:xfrm>
            <a:off x="10913168" y="6454770"/>
            <a:ext cx="1800000" cy="1350001"/>
          </a:xfrm>
          <a:prstGeom prst="rect">
            <a:avLst/>
          </a:prstGeom>
          <a:noFill/>
          <a:ln w="4445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fr-FR"/>
          </a:p>
        </xdr:txBody>
      </xdr:sp>
      <xdr:sp macro="" textlink="">
        <xdr:nvSpPr>
          <xdr:cNvPr id="74" name="Rectangle 73">
            <a:extLst>
              <a:ext uri="{FF2B5EF4-FFF2-40B4-BE49-F238E27FC236}">
                <a16:creationId xmlns:a16="http://schemas.microsoft.com/office/drawing/2014/main" id="{DA1EF3A8-3637-43A6-A2BB-7601ED88F1C9}"/>
              </a:ext>
            </a:extLst>
          </xdr:cNvPr>
          <xdr:cNvSpPr>
            <a:spLocks noChangeAspect="1"/>
          </xdr:cNvSpPr>
        </xdr:nvSpPr>
        <xdr:spPr>
          <a:xfrm>
            <a:off x="12486099" y="6454770"/>
            <a:ext cx="1800000" cy="1350001"/>
          </a:xfrm>
          <a:prstGeom prst="rect">
            <a:avLst/>
          </a:prstGeom>
          <a:noFill/>
          <a:ln w="444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fr-FR"/>
          </a:p>
        </xdr:txBody>
      </xdr:sp>
      <xdr:sp macro="" textlink="">
        <xdr:nvSpPr>
          <xdr:cNvPr id="75" name="Rectangle 74">
            <a:extLst>
              <a:ext uri="{FF2B5EF4-FFF2-40B4-BE49-F238E27FC236}">
                <a16:creationId xmlns:a16="http://schemas.microsoft.com/office/drawing/2014/main" id="{DAEE7AAC-1D80-406F-9ED1-9B90A7CB0765}"/>
              </a:ext>
            </a:extLst>
          </xdr:cNvPr>
          <xdr:cNvSpPr>
            <a:spLocks noChangeAspect="1"/>
          </xdr:cNvSpPr>
        </xdr:nvSpPr>
        <xdr:spPr>
          <a:xfrm>
            <a:off x="15648377" y="6454771"/>
            <a:ext cx="1800000" cy="1350001"/>
          </a:xfrm>
          <a:prstGeom prst="rect">
            <a:avLst/>
          </a:prstGeom>
          <a:noFill/>
          <a:ln w="444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fr-FR"/>
          </a:p>
        </xdr:txBody>
      </xdr:sp>
      <xdr:sp macro="" textlink="">
        <xdr:nvSpPr>
          <xdr:cNvPr id="76" name="Rectangle 75">
            <a:extLst>
              <a:ext uri="{FF2B5EF4-FFF2-40B4-BE49-F238E27FC236}">
                <a16:creationId xmlns:a16="http://schemas.microsoft.com/office/drawing/2014/main" id="{2EA46775-D52A-4AB4-BF08-55D6354DA452}"/>
              </a:ext>
            </a:extLst>
          </xdr:cNvPr>
          <xdr:cNvSpPr>
            <a:spLocks noChangeAspect="1"/>
          </xdr:cNvSpPr>
        </xdr:nvSpPr>
        <xdr:spPr>
          <a:xfrm>
            <a:off x="14075446" y="6454771"/>
            <a:ext cx="1800000" cy="1350001"/>
          </a:xfrm>
          <a:prstGeom prst="rect">
            <a:avLst/>
          </a:prstGeom>
          <a:noFill/>
          <a:ln w="4445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fr-FR"/>
          </a:p>
        </xdr:txBody>
      </xdr:sp>
    </xdr:grpSp>
    <xdr:clientData/>
  </xdr:twoCellAnchor>
</xdr:wsDr>
</file>

<file path=xl/drawings/drawing12.xml><?xml version="1.0" encoding="utf-8"?>
<xdr:wsDr xmlns:xdr="http://schemas.openxmlformats.org/drawingml/2006/spreadsheetDrawing" xmlns:a="http://schemas.openxmlformats.org/drawingml/2006/main">
  <xdr:twoCellAnchor editAs="oneCell">
    <xdr:from>
      <xdr:col>5</xdr:col>
      <xdr:colOff>0</xdr:colOff>
      <xdr:row>10</xdr:row>
      <xdr:rowOff>0</xdr:rowOff>
    </xdr:from>
    <xdr:to>
      <xdr:col>15</xdr:col>
      <xdr:colOff>340179</xdr:colOff>
      <xdr:row>46</xdr:row>
      <xdr:rowOff>157842</xdr:rowOff>
    </xdr:to>
    <xdr:pic>
      <xdr:nvPicPr>
        <xdr:cNvPr id="4" name="Image 3">
          <a:extLst>
            <a:ext uri="{FF2B5EF4-FFF2-40B4-BE49-F238E27FC236}">
              <a16:creationId xmlns:a16="http://schemas.microsoft.com/office/drawing/2014/main" id="{8293D9C0-98AE-4927-9B3B-3922ECCE941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343400" y="3984171"/>
          <a:ext cx="8286750" cy="68199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552450</xdr:colOff>
      <xdr:row>0</xdr:row>
      <xdr:rowOff>425450</xdr:rowOff>
    </xdr:from>
    <xdr:to>
      <xdr:col>0</xdr:col>
      <xdr:colOff>2355849</xdr:colOff>
      <xdr:row>0</xdr:row>
      <xdr:rowOff>2314725</xdr:rowOff>
    </xdr:to>
    <xdr:pic>
      <xdr:nvPicPr>
        <xdr:cNvPr id="2" name="Image 1">
          <a:extLst>
            <a:ext uri="{FF2B5EF4-FFF2-40B4-BE49-F238E27FC236}">
              <a16:creationId xmlns:a16="http://schemas.microsoft.com/office/drawing/2014/main" id="{26EBEF60-0AFA-49C8-BB0A-CF452C11300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2450" y="425450"/>
          <a:ext cx="1803399" cy="1889275"/>
        </a:xfrm>
        <a:prstGeom prst="rect">
          <a:avLst/>
        </a:prstGeom>
      </xdr:spPr>
    </xdr:pic>
    <xdr:clientData/>
  </xdr:twoCellAnchor>
  <xdr:twoCellAnchor editAs="oneCell">
    <xdr:from>
      <xdr:col>0</xdr:col>
      <xdr:colOff>628649</xdr:colOff>
      <xdr:row>0</xdr:row>
      <xdr:rowOff>2628900</xdr:rowOff>
    </xdr:from>
    <xdr:to>
      <xdr:col>0</xdr:col>
      <xdr:colOff>2668000</xdr:colOff>
      <xdr:row>0</xdr:row>
      <xdr:rowOff>3657600</xdr:rowOff>
    </xdr:to>
    <xdr:pic>
      <xdr:nvPicPr>
        <xdr:cNvPr id="8" name="Image 7">
          <a:extLst>
            <a:ext uri="{FF2B5EF4-FFF2-40B4-BE49-F238E27FC236}">
              <a16:creationId xmlns:a16="http://schemas.microsoft.com/office/drawing/2014/main" id="{4C964879-1018-4FF6-A1DB-BAAB2FC6829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28649" y="2628900"/>
          <a:ext cx="2039351" cy="1028700"/>
        </a:xfrm>
        <a:prstGeom prst="rect">
          <a:avLst/>
        </a:prstGeom>
      </xdr:spPr>
    </xdr:pic>
    <xdr:clientData/>
  </xdr:twoCellAnchor>
  <xdr:twoCellAnchor editAs="oneCell">
    <xdr:from>
      <xdr:col>2</xdr:col>
      <xdr:colOff>304799</xdr:colOff>
      <xdr:row>0</xdr:row>
      <xdr:rowOff>800100</xdr:rowOff>
    </xdr:from>
    <xdr:to>
      <xdr:col>2</xdr:col>
      <xdr:colOff>2834844</xdr:colOff>
      <xdr:row>0</xdr:row>
      <xdr:rowOff>2857500</xdr:rowOff>
    </xdr:to>
    <xdr:pic>
      <xdr:nvPicPr>
        <xdr:cNvPr id="9" name="Image 8">
          <a:extLst>
            <a:ext uri="{FF2B5EF4-FFF2-40B4-BE49-F238E27FC236}">
              <a16:creationId xmlns:a16="http://schemas.microsoft.com/office/drawing/2014/main" id="{38560813-14A0-472D-9E4E-8E006172BE75}"/>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4152899" y="800100"/>
          <a:ext cx="2530045" cy="2057400"/>
        </a:xfrm>
        <a:prstGeom prst="rect">
          <a:avLst/>
        </a:prstGeom>
      </xdr:spPr>
    </xdr:pic>
    <xdr:clientData/>
  </xdr:twoCellAnchor>
  <xdr:twoCellAnchor>
    <xdr:from>
      <xdr:col>28</xdr:col>
      <xdr:colOff>361950</xdr:colOff>
      <xdr:row>0</xdr:row>
      <xdr:rowOff>1466850</xdr:rowOff>
    </xdr:from>
    <xdr:to>
      <xdr:col>45</xdr:col>
      <xdr:colOff>190500</xdr:colOff>
      <xdr:row>16</xdr:row>
      <xdr:rowOff>435453</xdr:rowOff>
    </xdr:to>
    <xdr:grpSp>
      <xdr:nvGrpSpPr>
        <xdr:cNvPr id="3" name="Groupe 2">
          <a:extLst>
            <a:ext uri="{FF2B5EF4-FFF2-40B4-BE49-F238E27FC236}">
              <a16:creationId xmlns:a16="http://schemas.microsoft.com/office/drawing/2014/main" id="{EE5312B2-5616-4091-90D4-8FF3B5377820}"/>
            </a:ext>
          </a:extLst>
        </xdr:cNvPr>
        <xdr:cNvGrpSpPr/>
      </xdr:nvGrpSpPr>
      <xdr:grpSpPr>
        <a:xfrm>
          <a:off x="29637990" y="1466850"/>
          <a:ext cx="13300710" cy="11267283"/>
          <a:chOff x="29660850" y="1466850"/>
          <a:chExt cx="13430250" cy="11217753"/>
        </a:xfrm>
      </xdr:grpSpPr>
      <xdr:grpSp>
        <xdr:nvGrpSpPr>
          <xdr:cNvPr id="16" name="Groupe 15">
            <a:extLst>
              <a:ext uri="{FF2B5EF4-FFF2-40B4-BE49-F238E27FC236}">
                <a16:creationId xmlns:a16="http://schemas.microsoft.com/office/drawing/2014/main" id="{525F9F49-53D1-4665-A32E-DFD733395FC3}"/>
              </a:ext>
            </a:extLst>
          </xdr:cNvPr>
          <xdr:cNvGrpSpPr/>
        </xdr:nvGrpSpPr>
        <xdr:grpSpPr>
          <a:xfrm>
            <a:off x="29660850" y="1466850"/>
            <a:ext cx="13430250" cy="10287000"/>
            <a:chOff x="17571720" y="11887200"/>
            <a:chExt cx="9147697" cy="6860773"/>
          </a:xfrm>
        </xdr:grpSpPr>
        <xdr:pic>
          <xdr:nvPicPr>
            <xdr:cNvPr id="18" name="Image 17">
              <a:extLst>
                <a:ext uri="{FF2B5EF4-FFF2-40B4-BE49-F238E27FC236}">
                  <a16:creationId xmlns:a16="http://schemas.microsoft.com/office/drawing/2014/main" id="{12B80FEB-6EF3-42FF-B357-51F4DDFC267A}"/>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7571720" y="11887200"/>
              <a:ext cx="9147697" cy="6860773"/>
            </a:xfrm>
            <a:prstGeom prst="rect">
              <a:avLst/>
            </a:prstGeom>
          </xdr:spPr>
        </xdr:pic>
        <xdr:sp macro="" textlink="">
          <xdr:nvSpPr>
            <xdr:cNvPr id="19" name="Rectangle : coins arrondis 18">
              <a:extLst>
                <a:ext uri="{FF2B5EF4-FFF2-40B4-BE49-F238E27FC236}">
                  <a16:creationId xmlns:a16="http://schemas.microsoft.com/office/drawing/2014/main" id="{C5556B1B-3E2F-4F96-815F-C363FC3FE44B}"/>
                </a:ext>
              </a:extLst>
            </xdr:cNvPr>
            <xdr:cNvSpPr/>
          </xdr:nvSpPr>
          <xdr:spPr>
            <a:xfrm>
              <a:off x="23340212" y="12575535"/>
              <a:ext cx="777240" cy="6080760"/>
            </a:xfrm>
            <a:prstGeom prst="roundRect">
              <a:avLst/>
            </a:prstGeom>
            <a:no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grpSp>
      <xdr:pic>
        <xdr:nvPicPr>
          <xdr:cNvPr id="20" name="Image 19">
            <a:extLst>
              <a:ext uri="{FF2B5EF4-FFF2-40B4-BE49-F238E27FC236}">
                <a16:creationId xmlns:a16="http://schemas.microsoft.com/office/drawing/2014/main" id="{630F057A-36CD-4085-929D-A1CB2B3F453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7947601" y="11906250"/>
            <a:ext cx="1543050" cy="778353"/>
          </a:xfrm>
          <a:prstGeom prst="rect">
            <a:avLst/>
          </a:prstGeom>
        </xdr:spPr>
      </xdr:pic>
    </xdr:grpSp>
    <xdr:clientData/>
  </xdr:twoCellAnchor>
  <xdr:twoCellAnchor>
    <xdr:from>
      <xdr:col>31</xdr:col>
      <xdr:colOff>190500</xdr:colOff>
      <xdr:row>19</xdr:row>
      <xdr:rowOff>495300</xdr:rowOff>
    </xdr:from>
    <xdr:to>
      <xdr:col>44</xdr:col>
      <xdr:colOff>342900</xdr:colOff>
      <xdr:row>30</xdr:row>
      <xdr:rowOff>266700</xdr:rowOff>
    </xdr:to>
    <xdr:grpSp>
      <xdr:nvGrpSpPr>
        <xdr:cNvPr id="7" name="Groupe 6">
          <a:extLst>
            <a:ext uri="{FF2B5EF4-FFF2-40B4-BE49-F238E27FC236}">
              <a16:creationId xmlns:a16="http://schemas.microsoft.com/office/drawing/2014/main" id="{A9B34B52-9F0D-4C86-9C51-54171F55B6B8}"/>
            </a:ext>
          </a:extLst>
        </xdr:cNvPr>
        <xdr:cNvGrpSpPr/>
      </xdr:nvGrpSpPr>
      <xdr:grpSpPr>
        <a:xfrm>
          <a:off x="31843980" y="14348460"/>
          <a:ext cx="10454640" cy="5471160"/>
          <a:chOff x="31775400" y="14198600"/>
          <a:chExt cx="10388600" cy="5359400"/>
        </a:xfrm>
      </xdr:grpSpPr>
      <xdr:pic>
        <xdr:nvPicPr>
          <xdr:cNvPr id="5" name="Image 4">
            <a:extLst>
              <a:ext uri="{FF2B5EF4-FFF2-40B4-BE49-F238E27FC236}">
                <a16:creationId xmlns:a16="http://schemas.microsoft.com/office/drawing/2014/main" id="{B074A2CA-FF76-4047-A3C1-2B8C150F4ED8}"/>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31775400" y="14198600"/>
            <a:ext cx="10388600" cy="4098625"/>
          </a:xfrm>
          <a:prstGeom prst="rect">
            <a:avLst/>
          </a:prstGeom>
        </xdr:spPr>
      </xdr:pic>
      <xdr:sp macro="" textlink="">
        <xdr:nvSpPr>
          <xdr:cNvPr id="6" name="Rectangle : coins arrondis 5">
            <a:extLst>
              <a:ext uri="{FF2B5EF4-FFF2-40B4-BE49-F238E27FC236}">
                <a16:creationId xmlns:a16="http://schemas.microsoft.com/office/drawing/2014/main" id="{C172A363-1EBF-4F0E-8EA7-A9361DC40D91}"/>
              </a:ext>
            </a:extLst>
          </xdr:cNvPr>
          <xdr:cNvSpPr/>
        </xdr:nvSpPr>
        <xdr:spPr>
          <a:xfrm>
            <a:off x="31832550" y="14814550"/>
            <a:ext cx="9906000" cy="514350"/>
          </a:xfrm>
          <a:prstGeom prst="roundRect">
            <a:avLst/>
          </a:prstGeom>
          <a:noFill/>
          <a:ln w="28575">
            <a:solidFill>
              <a:srgbClr val="92D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sp macro="" textlink="">
        <xdr:nvSpPr>
          <xdr:cNvPr id="15" name="Rectangle : coins arrondis 14">
            <a:extLst>
              <a:ext uri="{FF2B5EF4-FFF2-40B4-BE49-F238E27FC236}">
                <a16:creationId xmlns:a16="http://schemas.microsoft.com/office/drawing/2014/main" id="{FBBF2BC9-5F6F-49E3-B175-62645BFACADA}"/>
              </a:ext>
            </a:extLst>
          </xdr:cNvPr>
          <xdr:cNvSpPr/>
        </xdr:nvSpPr>
        <xdr:spPr>
          <a:xfrm>
            <a:off x="31788100" y="16535400"/>
            <a:ext cx="9906000" cy="514350"/>
          </a:xfrm>
          <a:prstGeom prst="roundRect">
            <a:avLst/>
          </a:prstGeom>
          <a:noFill/>
          <a:ln w="28575">
            <a:solidFill>
              <a:srgbClr val="92D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sp macro="" textlink="">
        <xdr:nvSpPr>
          <xdr:cNvPr id="17" name="Rectangle : coins arrondis 16">
            <a:extLst>
              <a:ext uri="{FF2B5EF4-FFF2-40B4-BE49-F238E27FC236}">
                <a16:creationId xmlns:a16="http://schemas.microsoft.com/office/drawing/2014/main" id="{F3671782-4DC7-4B51-9457-181C8A1859D1}"/>
              </a:ext>
            </a:extLst>
          </xdr:cNvPr>
          <xdr:cNvSpPr/>
        </xdr:nvSpPr>
        <xdr:spPr>
          <a:xfrm>
            <a:off x="31788100" y="17094200"/>
            <a:ext cx="9906000" cy="514350"/>
          </a:xfrm>
          <a:prstGeom prst="roundRect">
            <a:avLst/>
          </a:prstGeom>
          <a:noFill/>
          <a:ln w="28575">
            <a:solidFill>
              <a:srgbClr val="92D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sp macro="" textlink="">
        <xdr:nvSpPr>
          <xdr:cNvPr id="21" name="Rectangle : coins arrondis 20">
            <a:extLst>
              <a:ext uri="{FF2B5EF4-FFF2-40B4-BE49-F238E27FC236}">
                <a16:creationId xmlns:a16="http://schemas.microsoft.com/office/drawing/2014/main" id="{BDAFAAD1-F8B5-40A2-99C4-5EEFBD41BA9C}"/>
              </a:ext>
            </a:extLst>
          </xdr:cNvPr>
          <xdr:cNvSpPr/>
        </xdr:nvSpPr>
        <xdr:spPr>
          <a:xfrm>
            <a:off x="31775400" y="17653000"/>
            <a:ext cx="9906000" cy="514350"/>
          </a:xfrm>
          <a:prstGeom prst="roundRect">
            <a:avLst/>
          </a:prstGeom>
          <a:noFill/>
          <a:ln w="28575">
            <a:solidFill>
              <a:srgbClr val="92D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pic>
        <xdr:nvPicPr>
          <xdr:cNvPr id="22" name="Image 21">
            <a:extLst>
              <a:ext uri="{FF2B5EF4-FFF2-40B4-BE49-F238E27FC236}">
                <a16:creationId xmlns:a16="http://schemas.microsoft.com/office/drawing/2014/main" id="{72180966-6D9A-4BF4-A97B-61032E3A5B3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5775900" y="18529300"/>
            <a:ext cx="2039351" cy="1028700"/>
          </a:xfrm>
          <a:prstGeom prst="rect">
            <a:avLst/>
          </a:prstGeom>
        </xdr:spPr>
      </xdr:pic>
    </xdr:grpSp>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2824843</xdr:colOff>
      <xdr:row>0</xdr:row>
      <xdr:rowOff>157843</xdr:rowOff>
    </xdr:from>
    <xdr:to>
      <xdr:col>8</xdr:col>
      <xdr:colOff>4632324</xdr:colOff>
      <xdr:row>3</xdr:row>
      <xdr:rowOff>494543</xdr:rowOff>
    </xdr:to>
    <xdr:pic>
      <xdr:nvPicPr>
        <xdr:cNvPr id="2" name="Image 1">
          <a:extLst>
            <a:ext uri="{FF2B5EF4-FFF2-40B4-BE49-F238E27FC236}">
              <a16:creationId xmlns:a16="http://schemas.microsoft.com/office/drawing/2014/main" id="{23781CA9-029F-41CD-86CE-2BF05981C40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738757" y="157843"/>
          <a:ext cx="1807481" cy="1893357"/>
        </a:xfrm>
        <a:prstGeom prst="rect">
          <a:avLst/>
        </a:prstGeom>
      </xdr:spPr>
    </xdr:pic>
    <xdr:clientData/>
  </xdr:twoCellAnchor>
  <xdr:twoCellAnchor editAs="oneCell">
    <xdr:from>
      <xdr:col>2</xdr:col>
      <xdr:colOff>620485</xdr:colOff>
      <xdr:row>0</xdr:row>
      <xdr:rowOff>141514</xdr:rowOff>
    </xdr:from>
    <xdr:to>
      <xdr:col>3</xdr:col>
      <xdr:colOff>1288142</xdr:colOff>
      <xdr:row>1</xdr:row>
      <xdr:rowOff>214825</xdr:rowOff>
    </xdr:to>
    <xdr:pic>
      <xdr:nvPicPr>
        <xdr:cNvPr id="9" name="Image 8">
          <a:extLst>
            <a:ext uri="{FF2B5EF4-FFF2-40B4-BE49-F238E27FC236}">
              <a16:creationId xmlns:a16="http://schemas.microsoft.com/office/drawing/2014/main" id="{C627D649-9C71-4409-BD54-D7FE14C1131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578428" y="141514"/>
          <a:ext cx="1397000" cy="704682"/>
        </a:xfrm>
        <a:prstGeom prst="rect">
          <a:avLst/>
        </a:prstGeom>
      </xdr:spPr>
    </xdr:pic>
    <xdr:clientData/>
  </xdr:twoCellAnchor>
  <xdr:twoCellAnchor editAs="oneCell">
    <xdr:from>
      <xdr:col>8</xdr:col>
      <xdr:colOff>3178629</xdr:colOff>
      <xdr:row>5</xdr:row>
      <xdr:rowOff>32660</xdr:rowOff>
    </xdr:from>
    <xdr:to>
      <xdr:col>8</xdr:col>
      <xdr:colOff>4493432</xdr:colOff>
      <xdr:row>7</xdr:row>
      <xdr:rowOff>97974</xdr:rowOff>
    </xdr:to>
    <xdr:pic>
      <xdr:nvPicPr>
        <xdr:cNvPr id="7" name="Image 6">
          <a:extLst>
            <a:ext uri="{FF2B5EF4-FFF2-40B4-BE49-F238E27FC236}">
              <a16:creationId xmlns:a16="http://schemas.microsoft.com/office/drawing/2014/main" id="{ADB48C50-60F4-46DB-8F91-2A17FC3E8929}"/>
            </a:ext>
          </a:extLst>
        </xdr:cNvPr>
        <xdr:cNvPicPr>
          <a:picLocks noChangeAspect="1"/>
        </xdr:cNvPicPr>
      </xdr:nvPicPr>
      <xdr:blipFill>
        <a:blip xmlns:r="http://schemas.openxmlformats.org/officeDocument/2006/relationships" r:embed="rId3"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12126686" y="2830289"/>
          <a:ext cx="1314803" cy="1306285"/>
        </a:xfrm>
        <a:prstGeom prst="rect">
          <a:avLst/>
        </a:prstGeom>
      </xdr:spPr>
    </xdr:pic>
    <xdr:clientData/>
  </xdr:twoCellAnchor>
  <xdr:twoCellAnchor editAs="oneCell">
    <xdr:from>
      <xdr:col>8</xdr:col>
      <xdr:colOff>1208313</xdr:colOff>
      <xdr:row>5</xdr:row>
      <xdr:rowOff>43542</xdr:rowOff>
    </xdr:from>
    <xdr:to>
      <xdr:col>8</xdr:col>
      <xdr:colOff>2514597</xdr:colOff>
      <xdr:row>7</xdr:row>
      <xdr:rowOff>94344</xdr:rowOff>
    </xdr:to>
    <xdr:pic>
      <xdr:nvPicPr>
        <xdr:cNvPr id="10" name="Image 9">
          <a:extLst>
            <a:ext uri="{FF2B5EF4-FFF2-40B4-BE49-F238E27FC236}">
              <a16:creationId xmlns:a16="http://schemas.microsoft.com/office/drawing/2014/main" id="{1F944151-B7DC-40A7-9887-17B742169292}"/>
            </a:ext>
          </a:extLst>
        </xdr:cNvPr>
        <xdr:cNvPicPr>
          <a:picLocks noChangeAspect="1"/>
        </xdr:cNvPicPr>
      </xdr:nvPicPr>
      <xdr:blipFill>
        <a:blip xmlns:r="http://schemas.openxmlformats.org/officeDocument/2006/relationships" r:embed="rId4"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10156370" y="2841171"/>
          <a:ext cx="1306284" cy="1291773"/>
        </a:xfrm>
        <a:prstGeom prst="rect">
          <a:avLst/>
        </a:prstGeom>
      </xdr:spPr>
    </xdr:pic>
    <xdr:clientData/>
  </xdr:twoCellAnchor>
  <xdr:twoCellAnchor editAs="oneCell">
    <xdr:from>
      <xdr:col>8</xdr:col>
      <xdr:colOff>2188028</xdr:colOff>
      <xdr:row>6</xdr:row>
      <xdr:rowOff>359229</xdr:rowOff>
    </xdr:from>
    <xdr:to>
      <xdr:col>8</xdr:col>
      <xdr:colOff>3513790</xdr:colOff>
      <xdr:row>8</xdr:row>
      <xdr:rowOff>435429</xdr:rowOff>
    </xdr:to>
    <xdr:pic>
      <xdr:nvPicPr>
        <xdr:cNvPr id="11" name="Image 10">
          <a:extLst>
            <a:ext uri="{FF2B5EF4-FFF2-40B4-BE49-F238E27FC236}">
              <a16:creationId xmlns:a16="http://schemas.microsoft.com/office/drawing/2014/main" id="{5ADA09FC-A5D1-4080-94B3-F4038958C807}"/>
            </a:ext>
          </a:extLst>
        </xdr:cNvPr>
        <xdr:cNvPicPr>
          <a:picLocks noChangeAspect="1"/>
        </xdr:cNvPicPr>
      </xdr:nvPicPr>
      <xdr:blipFill>
        <a:blip xmlns:r="http://schemas.openxmlformats.org/officeDocument/2006/relationships" r:embed="rId5"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11136085" y="3777343"/>
          <a:ext cx="1325762" cy="1317172"/>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26</xdr:col>
          <xdr:colOff>43542</xdr:colOff>
          <xdr:row>2</xdr:row>
          <xdr:rowOff>10886</xdr:rowOff>
        </xdr:from>
        <xdr:to>
          <xdr:col>27</xdr:col>
          <xdr:colOff>295003</xdr:colOff>
          <xdr:row>11</xdr:row>
          <xdr:rowOff>10886</xdr:rowOff>
        </xdr:to>
        <xdr:pic>
          <xdr:nvPicPr>
            <xdr:cNvPr id="12" name="Image 11">
              <a:extLst>
                <a:ext uri="{FF2B5EF4-FFF2-40B4-BE49-F238E27FC236}">
                  <a16:creationId xmlns:a16="http://schemas.microsoft.com/office/drawing/2014/main" id="{F37BCE69-5DAE-45D0-8DBD-37C142B1966B}"/>
                </a:ext>
              </a:extLst>
            </xdr:cNvPr>
            <xdr:cNvPicPr>
              <a:picLocks noChangeAspect="1" noChangeArrowheads="1"/>
              <a:extLst>
                <a:ext uri="{84589F7E-364E-4C9E-8A38-B11213B215E9}">
                  <a14:cameraTool cellRange="$F$3:$H$11" spid="_x0000_s13329"/>
                </a:ext>
              </a:extLst>
            </xdr:cNvPicPr>
          </xdr:nvPicPr>
          <xdr:blipFill>
            <a:blip xmlns:r="http://schemas.openxmlformats.org/officeDocument/2006/relationships" r:embed="rId6"/>
            <a:srcRect/>
            <a:stretch>
              <a:fillRect/>
            </a:stretch>
          </xdr:blipFill>
          <xdr:spPr bwMode="auto">
            <a:xfrm>
              <a:off x="27072771" y="1099457"/>
              <a:ext cx="1035232" cy="5431972"/>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xdr:from>
      <xdr:col>4</xdr:col>
      <xdr:colOff>3962400</xdr:colOff>
      <xdr:row>11</xdr:row>
      <xdr:rowOff>152398</xdr:rowOff>
    </xdr:from>
    <xdr:to>
      <xdr:col>8</xdr:col>
      <xdr:colOff>751115</xdr:colOff>
      <xdr:row>25</xdr:row>
      <xdr:rowOff>119742</xdr:rowOff>
    </xdr:to>
    <xdr:sp macro="" textlink="">
      <xdr:nvSpPr>
        <xdr:cNvPr id="13" name="Légende : flèche vers le haut 12">
          <a:extLst>
            <a:ext uri="{FF2B5EF4-FFF2-40B4-BE49-F238E27FC236}">
              <a16:creationId xmlns:a16="http://schemas.microsoft.com/office/drawing/2014/main" id="{EF6A243F-7891-4DAD-81D6-93A5E09AAD9B}"/>
            </a:ext>
          </a:extLst>
        </xdr:cNvPr>
        <xdr:cNvSpPr/>
      </xdr:nvSpPr>
      <xdr:spPr>
        <a:xfrm>
          <a:off x="7108371" y="6672941"/>
          <a:ext cx="2590801" cy="2416630"/>
        </a:xfrm>
        <a:prstGeom prst="upArrowCallout">
          <a:avLst/>
        </a:prstGeom>
        <a:solidFill>
          <a:schemeClr val="bg1"/>
        </a:solidFill>
        <a:ln w="57150">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600" b="1">
              <a:solidFill>
                <a:sysClr val="windowText" lastClr="000000"/>
              </a:solidFill>
            </a:rPr>
            <a:t>Mettre un "x" dans la case pour choisir la</a:t>
          </a:r>
          <a:r>
            <a:rPr lang="fr-FR" sz="1600" b="1" baseline="0">
              <a:solidFill>
                <a:sysClr val="windowText" lastClr="000000"/>
              </a:solidFill>
            </a:rPr>
            <a:t> composition du tryptique MEI.</a:t>
          </a:r>
        </a:p>
        <a:p>
          <a:pPr algn="ctr"/>
          <a:r>
            <a:rPr lang="fr-FR" sz="1600" b="1" baseline="0">
              <a:solidFill>
                <a:sysClr val="windowText" lastClr="000000"/>
              </a:solidFill>
            </a:rPr>
            <a:t>Cela affectera la zone Tryptique MEI dans le projet correspondant</a:t>
          </a:r>
          <a:endParaRPr lang="fr-FR" sz="1600" b="1">
            <a:solidFill>
              <a:srgbClr val="FF0000"/>
            </a:solidFill>
          </a:endParaRP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163285</xdr:colOff>
      <xdr:row>1</xdr:row>
      <xdr:rowOff>32658</xdr:rowOff>
    </xdr:from>
    <xdr:to>
      <xdr:col>0</xdr:col>
      <xdr:colOff>674914</xdr:colOff>
      <xdr:row>3</xdr:row>
      <xdr:rowOff>46136</xdr:rowOff>
    </xdr:to>
    <xdr:pic>
      <xdr:nvPicPr>
        <xdr:cNvPr id="12" name="Image 11">
          <a:extLst>
            <a:ext uri="{FF2B5EF4-FFF2-40B4-BE49-F238E27FC236}">
              <a16:creationId xmlns:a16="http://schemas.microsoft.com/office/drawing/2014/main" id="{58167288-62EE-4F97-A9A9-59BCAC97FE7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3285" y="533401"/>
          <a:ext cx="511629" cy="535992"/>
        </a:xfrm>
        <a:prstGeom prst="rect">
          <a:avLst/>
        </a:prstGeom>
      </xdr:spPr>
    </xdr:pic>
    <xdr:clientData/>
  </xdr:twoCellAnchor>
  <xdr:twoCellAnchor editAs="oneCell">
    <xdr:from>
      <xdr:col>9</xdr:col>
      <xdr:colOff>152400</xdr:colOff>
      <xdr:row>1</xdr:row>
      <xdr:rowOff>76199</xdr:rowOff>
    </xdr:from>
    <xdr:to>
      <xdr:col>9</xdr:col>
      <xdr:colOff>664029</xdr:colOff>
      <xdr:row>3</xdr:row>
      <xdr:rowOff>89677</xdr:rowOff>
    </xdr:to>
    <xdr:pic>
      <xdr:nvPicPr>
        <xdr:cNvPr id="13" name="Image 12">
          <a:extLst>
            <a:ext uri="{FF2B5EF4-FFF2-40B4-BE49-F238E27FC236}">
              <a16:creationId xmlns:a16="http://schemas.microsoft.com/office/drawing/2014/main" id="{79B2A329-77B3-43BF-9CD5-A33D81D9873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717971" y="576942"/>
          <a:ext cx="511629" cy="535992"/>
        </a:xfrm>
        <a:prstGeom prst="rect">
          <a:avLst/>
        </a:prstGeom>
      </xdr:spPr>
    </xdr:pic>
    <xdr:clientData/>
  </xdr:twoCellAnchor>
  <xdr:twoCellAnchor editAs="oneCell">
    <xdr:from>
      <xdr:col>0</xdr:col>
      <xdr:colOff>87085</xdr:colOff>
      <xdr:row>3</xdr:row>
      <xdr:rowOff>152400</xdr:rowOff>
    </xdr:from>
    <xdr:to>
      <xdr:col>0</xdr:col>
      <xdr:colOff>691336</xdr:colOff>
      <xdr:row>4</xdr:row>
      <xdr:rowOff>195942</xdr:rowOff>
    </xdr:to>
    <xdr:pic>
      <xdr:nvPicPr>
        <xdr:cNvPr id="17" name="Image 16">
          <a:extLst>
            <a:ext uri="{FF2B5EF4-FFF2-40B4-BE49-F238E27FC236}">
              <a16:creationId xmlns:a16="http://schemas.microsoft.com/office/drawing/2014/main" id="{A0FD30E0-43F2-42B1-863E-6D2DA28941A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7085" y="1175657"/>
          <a:ext cx="604251" cy="304799"/>
        </a:xfrm>
        <a:prstGeom prst="rect">
          <a:avLst/>
        </a:prstGeom>
      </xdr:spPr>
    </xdr:pic>
    <xdr:clientData/>
  </xdr:twoCellAnchor>
  <xdr:twoCellAnchor editAs="oneCell">
    <xdr:from>
      <xdr:col>9</xdr:col>
      <xdr:colOff>97972</xdr:colOff>
      <xdr:row>3</xdr:row>
      <xdr:rowOff>163286</xdr:rowOff>
    </xdr:from>
    <xdr:to>
      <xdr:col>9</xdr:col>
      <xdr:colOff>702223</xdr:colOff>
      <xdr:row>4</xdr:row>
      <xdr:rowOff>206828</xdr:rowOff>
    </xdr:to>
    <xdr:pic>
      <xdr:nvPicPr>
        <xdr:cNvPr id="18" name="Image 17">
          <a:extLst>
            <a:ext uri="{FF2B5EF4-FFF2-40B4-BE49-F238E27FC236}">
              <a16:creationId xmlns:a16="http://schemas.microsoft.com/office/drawing/2014/main" id="{698B11A9-8E0B-4A81-B176-E50DDE8F2A7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663543" y="1186543"/>
          <a:ext cx="604251" cy="304799"/>
        </a:xfrm>
        <a:prstGeom prst="rect">
          <a:avLst/>
        </a:prstGeom>
      </xdr:spPr>
    </xdr:pic>
    <xdr:clientData/>
  </xdr:twoCellAnchor>
  <xdr:twoCellAnchor editAs="oneCell">
    <xdr:from>
      <xdr:col>16</xdr:col>
      <xdr:colOff>54429</xdr:colOff>
      <xdr:row>3</xdr:row>
      <xdr:rowOff>250373</xdr:rowOff>
    </xdr:from>
    <xdr:to>
      <xdr:col>16</xdr:col>
      <xdr:colOff>1369232</xdr:colOff>
      <xdr:row>8</xdr:row>
      <xdr:rowOff>174172</xdr:rowOff>
    </xdr:to>
    <xdr:pic>
      <xdr:nvPicPr>
        <xdr:cNvPr id="21" name="Image 20">
          <a:extLst>
            <a:ext uri="{FF2B5EF4-FFF2-40B4-BE49-F238E27FC236}">
              <a16:creationId xmlns:a16="http://schemas.microsoft.com/office/drawing/2014/main" id="{ED39BA51-94B2-419B-95AF-48E4AEAB9085}"/>
            </a:ext>
          </a:extLst>
        </xdr:cNvPr>
        <xdr:cNvPicPr>
          <a:picLocks noChangeAspect="1"/>
        </xdr:cNvPicPr>
      </xdr:nvPicPr>
      <xdr:blipFill>
        <a:blip xmlns:r="http://schemas.openxmlformats.org/officeDocument/2006/relationships" r:embed="rId3"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14494329" y="1271453"/>
          <a:ext cx="1314803" cy="1295399"/>
        </a:xfrm>
        <a:prstGeom prst="rect">
          <a:avLst/>
        </a:prstGeom>
      </xdr:spPr>
    </xdr:pic>
    <xdr:clientData/>
  </xdr:twoCellAnchor>
  <xdr:twoCellAnchor editAs="oneCell">
    <xdr:from>
      <xdr:col>14</xdr:col>
      <xdr:colOff>119744</xdr:colOff>
      <xdr:row>4</xdr:row>
      <xdr:rowOff>10884</xdr:rowOff>
    </xdr:from>
    <xdr:to>
      <xdr:col>14</xdr:col>
      <xdr:colOff>1426028</xdr:colOff>
      <xdr:row>8</xdr:row>
      <xdr:rowOff>181428</xdr:rowOff>
    </xdr:to>
    <xdr:pic>
      <xdr:nvPicPr>
        <xdr:cNvPr id="22" name="Image 21">
          <a:extLst>
            <a:ext uri="{FF2B5EF4-FFF2-40B4-BE49-F238E27FC236}">
              <a16:creationId xmlns:a16="http://schemas.microsoft.com/office/drawing/2014/main" id="{74615016-877C-465E-847E-2B4DFAB4B7A3}"/>
            </a:ext>
          </a:extLst>
        </xdr:cNvPr>
        <xdr:cNvPicPr>
          <a:picLocks noChangeAspect="1"/>
        </xdr:cNvPicPr>
      </xdr:nvPicPr>
      <xdr:blipFill>
        <a:blip xmlns:r="http://schemas.openxmlformats.org/officeDocument/2006/relationships" r:embed="rId4"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11658601" y="1295398"/>
          <a:ext cx="1306284" cy="1291773"/>
        </a:xfrm>
        <a:prstGeom prst="rect">
          <a:avLst/>
        </a:prstGeom>
      </xdr:spPr>
    </xdr:pic>
    <xdr:clientData/>
  </xdr:twoCellAnchor>
  <xdr:twoCellAnchor editAs="oneCell">
    <xdr:from>
      <xdr:col>15</xdr:col>
      <xdr:colOff>54428</xdr:colOff>
      <xdr:row>3</xdr:row>
      <xdr:rowOff>239485</xdr:rowOff>
    </xdr:from>
    <xdr:to>
      <xdr:col>15</xdr:col>
      <xdr:colOff>1380190</xdr:colOff>
      <xdr:row>8</xdr:row>
      <xdr:rowOff>174171</xdr:rowOff>
    </xdr:to>
    <xdr:pic>
      <xdr:nvPicPr>
        <xdr:cNvPr id="23" name="Image 22">
          <a:extLst>
            <a:ext uri="{FF2B5EF4-FFF2-40B4-BE49-F238E27FC236}">
              <a16:creationId xmlns:a16="http://schemas.microsoft.com/office/drawing/2014/main" id="{02ACC648-1E45-477B-A614-70C0ECB21AC2}"/>
            </a:ext>
          </a:extLst>
        </xdr:cNvPr>
        <xdr:cNvPicPr>
          <a:picLocks noChangeAspect="1"/>
        </xdr:cNvPicPr>
      </xdr:nvPicPr>
      <xdr:blipFill>
        <a:blip xmlns:r="http://schemas.openxmlformats.org/officeDocument/2006/relationships" r:embed="rId5"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13031288" y="1260565"/>
          <a:ext cx="1325762" cy="1306286"/>
        </a:xfrm>
        <a:prstGeom prst="rect">
          <a:avLst/>
        </a:prstGeom>
      </xdr:spPr>
    </xdr:pic>
    <xdr:clientData/>
  </xdr:twoCellAnchor>
  <xdr:twoCellAnchor editAs="oneCell">
    <xdr:from>
      <xdr:col>10</xdr:col>
      <xdr:colOff>65313</xdr:colOff>
      <xdr:row>6</xdr:row>
      <xdr:rowOff>0</xdr:rowOff>
    </xdr:from>
    <xdr:to>
      <xdr:col>13</xdr:col>
      <xdr:colOff>761999</xdr:colOff>
      <xdr:row>11</xdr:row>
      <xdr:rowOff>206408</xdr:rowOff>
    </xdr:to>
    <xdr:pic>
      <xdr:nvPicPr>
        <xdr:cNvPr id="10" name="Picture 2" descr="F:\000000-2018-2019 DD\0000-Réforme STI2D\Projet 1 rangements écouteurs\projet.png">
          <a:extLst>
            <a:ext uri="{FF2B5EF4-FFF2-40B4-BE49-F238E27FC236}">
              <a16:creationId xmlns:a16="http://schemas.microsoft.com/office/drawing/2014/main" id="{6BF39412-D45C-488C-8C91-A2D2A437A048}"/>
            </a:ext>
          </a:extLst>
        </xdr:cNvPr>
        <xdr:cNvPicPr>
          <a:picLocks noChangeAspect="1" noChangeArrowheads="1"/>
        </xdr:cNvPicPr>
      </xdr:nvPicPr>
      <xdr:blipFill>
        <a:blip xmlns:r="http://schemas.openxmlformats.org/officeDocument/2006/relationships" r:embed="rId6" cstate="print"/>
        <a:srcRect/>
        <a:stretch>
          <a:fillRect/>
        </a:stretch>
      </xdr:blipFill>
      <xdr:spPr bwMode="auto">
        <a:xfrm>
          <a:off x="8425542" y="1807029"/>
          <a:ext cx="3080657" cy="1817493"/>
        </a:xfrm>
        <a:prstGeom prst="rect">
          <a:avLst/>
        </a:prstGeom>
        <a:noFill/>
      </xdr:spPr>
    </xdr:pic>
    <xdr:clientData/>
  </xdr:twoCellAnchor>
  <xdr:twoCellAnchor editAs="oneCell">
    <xdr:from>
      <xdr:col>10</xdr:col>
      <xdr:colOff>370115</xdr:colOff>
      <xdr:row>14</xdr:row>
      <xdr:rowOff>326571</xdr:rowOff>
    </xdr:from>
    <xdr:to>
      <xdr:col>16</xdr:col>
      <xdr:colOff>931335</xdr:colOff>
      <xdr:row>26</xdr:row>
      <xdr:rowOff>21772</xdr:rowOff>
    </xdr:to>
    <xdr:pic>
      <xdr:nvPicPr>
        <xdr:cNvPr id="11" name="Picture 11" descr="G:\000000-2018-2019 DD\0000-Réforme STI2D\Projet 1 rangements écouteurs\photos prototype\20190422_173800.jpg">
          <a:extLst>
            <a:ext uri="{FF2B5EF4-FFF2-40B4-BE49-F238E27FC236}">
              <a16:creationId xmlns:a16="http://schemas.microsoft.com/office/drawing/2014/main" id="{FB4FC50B-D8D2-4AF2-92EE-58E02AEAB1DD}"/>
            </a:ext>
          </a:extLst>
        </xdr:cNvPr>
        <xdr:cNvPicPr>
          <a:picLocks noChangeAspect="1" noChangeArrowheads="1"/>
        </xdr:cNvPicPr>
      </xdr:nvPicPr>
      <xdr:blipFill>
        <a:blip xmlns:r="http://schemas.openxmlformats.org/officeDocument/2006/relationships" r:embed="rId7" cstate="print"/>
        <a:srcRect/>
        <a:stretch>
          <a:fillRect/>
        </a:stretch>
      </xdr:blipFill>
      <xdr:spPr bwMode="auto">
        <a:xfrm>
          <a:off x="8730344" y="4757057"/>
          <a:ext cx="6657220" cy="3744686"/>
        </a:xfrm>
        <a:prstGeom prst="rect">
          <a:avLst/>
        </a:prstGeom>
        <a:noFill/>
      </xdr:spPr>
    </xdr:pic>
    <xdr:clientData/>
  </xdr:twoCellAnchor>
</xdr:wsDr>
</file>

<file path=xl/drawings/drawing5.xml><?xml version="1.0" encoding="utf-8"?>
<xdr:wsDr xmlns:xdr="http://schemas.openxmlformats.org/drawingml/2006/spreadsheetDrawing" xmlns:a="http://schemas.openxmlformats.org/drawingml/2006/main">
  <xdr:twoCellAnchor>
    <xdr:from>
      <xdr:col>12</xdr:col>
      <xdr:colOff>400050</xdr:colOff>
      <xdr:row>4</xdr:row>
      <xdr:rowOff>28575</xdr:rowOff>
    </xdr:from>
    <xdr:to>
      <xdr:col>13</xdr:col>
      <xdr:colOff>657225</xdr:colOff>
      <xdr:row>5</xdr:row>
      <xdr:rowOff>161925</xdr:rowOff>
    </xdr:to>
    <xdr:sp macro="" textlink="">
      <xdr:nvSpPr>
        <xdr:cNvPr id="16" name="Phylactère : pensées 15">
          <a:extLst>
            <a:ext uri="{FF2B5EF4-FFF2-40B4-BE49-F238E27FC236}">
              <a16:creationId xmlns:a16="http://schemas.microsoft.com/office/drawing/2014/main" id="{00000000-0008-0000-0700-000010000000}"/>
            </a:ext>
          </a:extLst>
        </xdr:cNvPr>
        <xdr:cNvSpPr/>
      </xdr:nvSpPr>
      <xdr:spPr>
        <a:xfrm>
          <a:off x="10336530" y="1301115"/>
          <a:ext cx="1049655" cy="392430"/>
        </a:xfrm>
        <a:prstGeom prst="cloudCallout">
          <a:avLst>
            <a:gd name="adj1" fmla="val -33952"/>
            <a:gd name="adj2" fmla="val 71435"/>
          </a:avLst>
        </a:prstGeom>
        <a:solidFill>
          <a:schemeClr val="bg2"/>
        </a:solidFill>
        <a:ln>
          <a:solidFill>
            <a:srgbClr val="00FF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800" b="1" i="0" u="none" strike="noStrike">
              <a:solidFill>
                <a:sysClr val="windowText" lastClr="000000"/>
              </a:solidFill>
              <a:effectLst/>
              <a:latin typeface="+mn-lt"/>
              <a:ea typeface="+mn-ea"/>
              <a:cs typeface="+mn-cs"/>
            </a:rPr>
            <a:t>A trouver !!</a:t>
          </a:r>
          <a:r>
            <a:rPr lang="fr-FR" sz="800" b="1">
              <a:solidFill>
                <a:sysClr val="windowText" lastClr="000000"/>
              </a:solidFill>
            </a:rPr>
            <a:t> </a:t>
          </a:r>
        </a:p>
      </xdr:txBody>
    </xdr:sp>
    <xdr:clientData/>
  </xdr:twoCellAnchor>
  <xdr:twoCellAnchor editAs="oneCell">
    <xdr:from>
      <xdr:col>0</xdr:col>
      <xdr:colOff>185057</xdr:colOff>
      <xdr:row>1</xdr:row>
      <xdr:rowOff>32658</xdr:rowOff>
    </xdr:from>
    <xdr:to>
      <xdr:col>0</xdr:col>
      <xdr:colOff>696686</xdr:colOff>
      <xdr:row>3</xdr:row>
      <xdr:rowOff>46136</xdr:rowOff>
    </xdr:to>
    <xdr:pic>
      <xdr:nvPicPr>
        <xdr:cNvPr id="10" name="Image 9">
          <a:extLst>
            <a:ext uri="{FF2B5EF4-FFF2-40B4-BE49-F238E27FC236}">
              <a16:creationId xmlns:a16="http://schemas.microsoft.com/office/drawing/2014/main" id="{7428417E-6B5C-47D0-BBD4-2360B77406C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5057" y="533401"/>
          <a:ext cx="511629" cy="535992"/>
        </a:xfrm>
        <a:prstGeom prst="rect">
          <a:avLst/>
        </a:prstGeom>
      </xdr:spPr>
    </xdr:pic>
    <xdr:clientData/>
  </xdr:twoCellAnchor>
  <xdr:twoCellAnchor editAs="oneCell">
    <xdr:from>
      <xdr:col>0</xdr:col>
      <xdr:colOff>783770</xdr:colOff>
      <xdr:row>47</xdr:row>
      <xdr:rowOff>10886</xdr:rowOff>
    </xdr:from>
    <xdr:to>
      <xdr:col>13</xdr:col>
      <xdr:colOff>97970</xdr:colOff>
      <xdr:row>62</xdr:row>
      <xdr:rowOff>17139</xdr:rowOff>
    </xdr:to>
    <xdr:pic>
      <xdr:nvPicPr>
        <xdr:cNvPr id="3" name="Image 2">
          <a:extLst>
            <a:ext uri="{FF2B5EF4-FFF2-40B4-BE49-F238E27FC236}">
              <a16:creationId xmlns:a16="http://schemas.microsoft.com/office/drawing/2014/main" id="{DFA4A3DF-3246-4E40-A902-0F26449CF6B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83770" y="13781315"/>
          <a:ext cx="10058400" cy="2782110"/>
        </a:xfrm>
        <a:prstGeom prst="rect">
          <a:avLst/>
        </a:prstGeom>
      </xdr:spPr>
    </xdr:pic>
    <xdr:clientData/>
  </xdr:twoCellAnchor>
  <xdr:twoCellAnchor editAs="oneCell">
    <xdr:from>
      <xdr:col>9</xdr:col>
      <xdr:colOff>174172</xdr:colOff>
      <xdr:row>1</xdr:row>
      <xdr:rowOff>76199</xdr:rowOff>
    </xdr:from>
    <xdr:to>
      <xdr:col>9</xdr:col>
      <xdr:colOff>685801</xdr:colOff>
      <xdr:row>3</xdr:row>
      <xdr:rowOff>89677</xdr:rowOff>
    </xdr:to>
    <xdr:pic>
      <xdr:nvPicPr>
        <xdr:cNvPr id="7" name="Image 6">
          <a:extLst>
            <a:ext uri="{FF2B5EF4-FFF2-40B4-BE49-F238E27FC236}">
              <a16:creationId xmlns:a16="http://schemas.microsoft.com/office/drawing/2014/main" id="{EC17F82F-B5D9-43AB-AB72-A0A118ABFEC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739743" y="576942"/>
          <a:ext cx="511629" cy="535992"/>
        </a:xfrm>
        <a:prstGeom prst="rect">
          <a:avLst/>
        </a:prstGeom>
      </xdr:spPr>
    </xdr:pic>
    <xdr:clientData/>
  </xdr:twoCellAnchor>
  <xdr:twoCellAnchor editAs="oneCell">
    <xdr:from>
      <xdr:col>0</xdr:col>
      <xdr:colOff>87086</xdr:colOff>
      <xdr:row>3</xdr:row>
      <xdr:rowOff>108857</xdr:rowOff>
    </xdr:from>
    <xdr:to>
      <xdr:col>0</xdr:col>
      <xdr:colOff>691337</xdr:colOff>
      <xdr:row>4</xdr:row>
      <xdr:rowOff>152399</xdr:rowOff>
    </xdr:to>
    <xdr:pic>
      <xdr:nvPicPr>
        <xdr:cNvPr id="17" name="Image 16">
          <a:extLst>
            <a:ext uri="{FF2B5EF4-FFF2-40B4-BE49-F238E27FC236}">
              <a16:creationId xmlns:a16="http://schemas.microsoft.com/office/drawing/2014/main" id="{98EA4A94-5EA9-4356-8D7D-760F941941DD}"/>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87086" y="1132114"/>
          <a:ext cx="604251" cy="304799"/>
        </a:xfrm>
        <a:prstGeom prst="rect">
          <a:avLst/>
        </a:prstGeom>
      </xdr:spPr>
    </xdr:pic>
    <xdr:clientData/>
  </xdr:twoCellAnchor>
  <xdr:twoCellAnchor editAs="oneCell">
    <xdr:from>
      <xdr:col>9</xdr:col>
      <xdr:colOff>97973</xdr:colOff>
      <xdr:row>3</xdr:row>
      <xdr:rowOff>119743</xdr:rowOff>
    </xdr:from>
    <xdr:to>
      <xdr:col>9</xdr:col>
      <xdr:colOff>702224</xdr:colOff>
      <xdr:row>4</xdr:row>
      <xdr:rowOff>163285</xdr:rowOff>
    </xdr:to>
    <xdr:pic>
      <xdr:nvPicPr>
        <xdr:cNvPr id="22" name="Image 21">
          <a:extLst>
            <a:ext uri="{FF2B5EF4-FFF2-40B4-BE49-F238E27FC236}">
              <a16:creationId xmlns:a16="http://schemas.microsoft.com/office/drawing/2014/main" id="{90F66A21-28F2-4638-B597-DFCF050A643E}"/>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7663544" y="1143000"/>
          <a:ext cx="604251" cy="304799"/>
        </a:xfrm>
        <a:prstGeom prst="rect">
          <a:avLst/>
        </a:prstGeom>
      </xdr:spPr>
    </xdr:pic>
    <xdr:clientData/>
  </xdr:twoCellAnchor>
  <xdr:twoCellAnchor editAs="oneCell">
    <xdr:from>
      <xdr:col>16</xdr:col>
      <xdr:colOff>54429</xdr:colOff>
      <xdr:row>3</xdr:row>
      <xdr:rowOff>250373</xdr:rowOff>
    </xdr:from>
    <xdr:to>
      <xdr:col>16</xdr:col>
      <xdr:colOff>1369232</xdr:colOff>
      <xdr:row>8</xdr:row>
      <xdr:rowOff>174172</xdr:rowOff>
    </xdr:to>
    <xdr:pic>
      <xdr:nvPicPr>
        <xdr:cNvPr id="23" name="Image 22">
          <a:extLst>
            <a:ext uri="{FF2B5EF4-FFF2-40B4-BE49-F238E27FC236}">
              <a16:creationId xmlns:a16="http://schemas.microsoft.com/office/drawing/2014/main" id="{6F54D8C0-BF0A-4FC5-901C-391CF9630D31}"/>
            </a:ext>
          </a:extLst>
        </xdr:cNvPr>
        <xdr:cNvPicPr>
          <a:picLocks noChangeAspect="1"/>
        </xdr:cNvPicPr>
      </xdr:nvPicPr>
      <xdr:blipFill>
        <a:blip xmlns:r="http://schemas.openxmlformats.org/officeDocument/2006/relationships" r:embed="rId4"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14510658" y="1273630"/>
          <a:ext cx="1314803" cy="1306285"/>
        </a:xfrm>
        <a:prstGeom prst="rect">
          <a:avLst/>
        </a:prstGeom>
      </xdr:spPr>
    </xdr:pic>
    <xdr:clientData/>
  </xdr:twoCellAnchor>
  <xdr:twoCellAnchor editAs="oneCell">
    <xdr:from>
      <xdr:col>14</xdr:col>
      <xdr:colOff>87087</xdr:colOff>
      <xdr:row>4</xdr:row>
      <xdr:rowOff>21770</xdr:rowOff>
    </xdr:from>
    <xdr:to>
      <xdr:col>14</xdr:col>
      <xdr:colOff>1393371</xdr:colOff>
      <xdr:row>8</xdr:row>
      <xdr:rowOff>192314</xdr:rowOff>
    </xdr:to>
    <xdr:pic>
      <xdr:nvPicPr>
        <xdr:cNvPr id="24" name="Image 23">
          <a:extLst>
            <a:ext uri="{FF2B5EF4-FFF2-40B4-BE49-F238E27FC236}">
              <a16:creationId xmlns:a16="http://schemas.microsoft.com/office/drawing/2014/main" id="{593788B7-F325-4B7E-9D2C-0EE1BA013833}"/>
            </a:ext>
          </a:extLst>
        </xdr:cNvPr>
        <xdr:cNvPicPr>
          <a:picLocks noChangeAspect="1"/>
        </xdr:cNvPicPr>
      </xdr:nvPicPr>
      <xdr:blipFill>
        <a:blip xmlns:r="http://schemas.openxmlformats.org/officeDocument/2006/relationships" r:embed="rId5"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11625944" y="1306284"/>
          <a:ext cx="1306284" cy="1291773"/>
        </a:xfrm>
        <a:prstGeom prst="rect">
          <a:avLst/>
        </a:prstGeom>
      </xdr:spPr>
    </xdr:pic>
    <xdr:clientData/>
  </xdr:twoCellAnchor>
  <xdr:twoCellAnchor editAs="oneCell">
    <xdr:from>
      <xdr:col>15</xdr:col>
      <xdr:colOff>54428</xdr:colOff>
      <xdr:row>3</xdr:row>
      <xdr:rowOff>239485</xdr:rowOff>
    </xdr:from>
    <xdr:to>
      <xdr:col>15</xdr:col>
      <xdr:colOff>1380190</xdr:colOff>
      <xdr:row>8</xdr:row>
      <xdr:rowOff>174171</xdr:rowOff>
    </xdr:to>
    <xdr:pic>
      <xdr:nvPicPr>
        <xdr:cNvPr id="25" name="Image 24">
          <a:extLst>
            <a:ext uri="{FF2B5EF4-FFF2-40B4-BE49-F238E27FC236}">
              <a16:creationId xmlns:a16="http://schemas.microsoft.com/office/drawing/2014/main" id="{BF43CD51-1222-42BB-AC6E-AEA5690C43F6}"/>
            </a:ext>
          </a:extLst>
        </xdr:cNvPr>
        <xdr:cNvPicPr>
          <a:picLocks noChangeAspect="1"/>
        </xdr:cNvPicPr>
      </xdr:nvPicPr>
      <xdr:blipFill>
        <a:blip xmlns:r="http://schemas.openxmlformats.org/officeDocument/2006/relationships" r:embed="rId6"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13051971" y="1262742"/>
          <a:ext cx="1325762" cy="1317172"/>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47</xdr:row>
      <xdr:rowOff>0</xdr:rowOff>
    </xdr:from>
    <xdr:to>
      <xdr:col>13</xdr:col>
      <xdr:colOff>108857</xdr:colOff>
      <xdr:row>64</xdr:row>
      <xdr:rowOff>171160</xdr:rowOff>
    </xdr:to>
    <xdr:pic>
      <xdr:nvPicPr>
        <xdr:cNvPr id="11" name="Image 10">
          <a:extLst>
            <a:ext uri="{FF2B5EF4-FFF2-40B4-BE49-F238E27FC236}">
              <a16:creationId xmlns:a16="http://schemas.microsoft.com/office/drawing/2014/main" id="{23650E3D-5F89-4440-8C43-0C94B49B5A7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94657" y="13008429"/>
          <a:ext cx="10058400" cy="3317131"/>
        </a:xfrm>
        <a:prstGeom prst="rect">
          <a:avLst/>
        </a:prstGeom>
      </xdr:spPr>
    </xdr:pic>
    <xdr:clientData/>
  </xdr:twoCellAnchor>
  <xdr:twoCellAnchor editAs="oneCell">
    <xdr:from>
      <xdr:col>0</xdr:col>
      <xdr:colOff>195943</xdr:colOff>
      <xdr:row>0</xdr:row>
      <xdr:rowOff>478971</xdr:rowOff>
    </xdr:from>
    <xdr:to>
      <xdr:col>0</xdr:col>
      <xdr:colOff>707572</xdr:colOff>
      <xdr:row>2</xdr:row>
      <xdr:rowOff>252963</xdr:rowOff>
    </xdr:to>
    <xdr:pic>
      <xdr:nvPicPr>
        <xdr:cNvPr id="14" name="Image 13">
          <a:extLst>
            <a:ext uri="{FF2B5EF4-FFF2-40B4-BE49-F238E27FC236}">
              <a16:creationId xmlns:a16="http://schemas.microsoft.com/office/drawing/2014/main" id="{C92EC6E3-9466-4F77-846F-3B6E55A64E7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95943" y="478971"/>
          <a:ext cx="511629" cy="535992"/>
        </a:xfrm>
        <a:prstGeom prst="rect">
          <a:avLst/>
        </a:prstGeom>
      </xdr:spPr>
    </xdr:pic>
    <xdr:clientData/>
  </xdr:twoCellAnchor>
  <xdr:twoCellAnchor editAs="oneCell">
    <xdr:from>
      <xdr:col>9</xdr:col>
      <xdr:colOff>185058</xdr:colOff>
      <xdr:row>1</xdr:row>
      <xdr:rowOff>21769</xdr:rowOff>
    </xdr:from>
    <xdr:to>
      <xdr:col>9</xdr:col>
      <xdr:colOff>696687</xdr:colOff>
      <xdr:row>3</xdr:row>
      <xdr:rowOff>35247</xdr:rowOff>
    </xdr:to>
    <xdr:pic>
      <xdr:nvPicPr>
        <xdr:cNvPr id="17" name="Image 16">
          <a:extLst>
            <a:ext uri="{FF2B5EF4-FFF2-40B4-BE49-F238E27FC236}">
              <a16:creationId xmlns:a16="http://schemas.microsoft.com/office/drawing/2014/main" id="{A0B33066-EE7C-46C0-8952-D326F9C4C50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750629" y="522512"/>
          <a:ext cx="511629" cy="535992"/>
        </a:xfrm>
        <a:prstGeom prst="rect">
          <a:avLst/>
        </a:prstGeom>
      </xdr:spPr>
    </xdr:pic>
    <xdr:clientData/>
  </xdr:twoCellAnchor>
  <xdr:twoCellAnchor editAs="oneCell">
    <xdr:from>
      <xdr:col>0</xdr:col>
      <xdr:colOff>87085</xdr:colOff>
      <xdr:row>3</xdr:row>
      <xdr:rowOff>43543</xdr:rowOff>
    </xdr:from>
    <xdr:to>
      <xdr:col>0</xdr:col>
      <xdr:colOff>691336</xdr:colOff>
      <xdr:row>4</xdr:row>
      <xdr:rowOff>87085</xdr:rowOff>
    </xdr:to>
    <xdr:pic>
      <xdr:nvPicPr>
        <xdr:cNvPr id="15" name="Image 14">
          <a:extLst>
            <a:ext uri="{FF2B5EF4-FFF2-40B4-BE49-F238E27FC236}">
              <a16:creationId xmlns:a16="http://schemas.microsoft.com/office/drawing/2014/main" id="{D6EBD3FF-8C8D-4FAD-9276-30A39AA72469}"/>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87085" y="1066800"/>
          <a:ext cx="604251" cy="304799"/>
        </a:xfrm>
        <a:prstGeom prst="rect">
          <a:avLst/>
        </a:prstGeom>
      </xdr:spPr>
    </xdr:pic>
    <xdr:clientData/>
  </xdr:twoCellAnchor>
  <xdr:twoCellAnchor editAs="oneCell">
    <xdr:from>
      <xdr:col>9</xdr:col>
      <xdr:colOff>97972</xdr:colOff>
      <xdr:row>3</xdr:row>
      <xdr:rowOff>54429</xdr:rowOff>
    </xdr:from>
    <xdr:to>
      <xdr:col>9</xdr:col>
      <xdr:colOff>702223</xdr:colOff>
      <xdr:row>4</xdr:row>
      <xdr:rowOff>97971</xdr:rowOff>
    </xdr:to>
    <xdr:pic>
      <xdr:nvPicPr>
        <xdr:cNvPr id="16" name="Image 15">
          <a:extLst>
            <a:ext uri="{FF2B5EF4-FFF2-40B4-BE49-F238E27FC236}">
              <a16:creationId xmlns:a16="http://schemas.microsoft.com/office/drawing/2014/main" id="{3875AB47-20C3-455A-8E66-AA68726137B5}"/>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7663543" y="1077686"/>
          <a:ext cx="604251" cy="304799"/>
        </a:xfrm>
        <a:prstGeom prst="rect">
          <a:avLst/>
        </a:prstGeom>
      </xdr:spPr>
    </xdr:pic>
    <xdr:clientData/>
  </xdr:twoCellAnchor>
  <xdr:twoCellAnchor editAs="oneCell">
    <xdr:from>
      <xdr:col>16</xdr:col>
      <xdr:colOff>54429</xdr:colOff>
      <xdr:row>3</xdr:row>
      <xdr:rowOff>250373</xdr:rowOff>
    </xdr:from>
    <xdr:to>
      <xdr:col>16</xdr:col>
      <xdr:colOff>1369232</xdr:colOff>
      <xdr:row>8</xdr:row>
      <xdr:rowOff>174172</xdr:rowOff>
    </xdr:to>
    <xdr:pic>
      <xdr:nvPicPr>
        <xdr:cNvPr id="18" name="Image 17">
          <a:extLst>
            <a:ext uri="{FF2B5EF4-FFF2-40B4-BE49-F238E27FC236}">
              <a16:creationId xmlns:a16="http://schemas.microsoft.com/office/drawing/2014/main" id="{19B7A8CB-619F-4BA8-9649-A40EC30B8AC0}"/>
            </a:ext>
          </a:extLst>
        </xdr:cNvPr>
        <xdr:cNvPicPr>
          <a:picLocks noChangeAspect="1"/>
        </xdr:cNvPicPr>
      </xdr:nvPicPr>
      <xdr:blipFill>
        <a:blip xmlns:r="http://schemas.openxmlformats.org/officeDocument/2006/relationships" r:embed="rId4"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14494329" y="1271453"/>
          <a:ext cx="1314803" cy="1295399"/>
        </a:xfrm>
        <a:prstGeom prst="rect">
          <a:avLst/>
        </a:prstGeom>
      </xdr:spPr>
    </xdr:pic>
    <xdr:clientData/>
  </xdr:twoCellAnchor>
  <xdr:twoCellAnchor editAs="oneCell">
    <xdr:from>
      <xdr:col>14</xdr:col>
      <xdr:colOff>87087</xdr:colOff>
      <xdr:row>4</xdr:row>
      <xdr:rowOff>21770</xdr:rowOff>
    </xdr:from>
    <xdr:to>
      <xdr:col>14</xdr:col>
      <xdr:colOff>1393371</xdr:colOff>
      <xdr:row>8</xdr:row>
      <xdr:rowOff>192314</xdr:rowOff>
    </xdr:to>
    <xdr:pic>
      <xdr:nvPicPr>
        <xdr:cNvPr id="19" name="Image 18">
          <a:extLst>
            <a:ext uri="{FF2B5EF4-FFF2-40B4-BE49-F238E27FC236}">
              <a16:creationId xmlns:a16="http://schemas.microsoft.com/office/drawing/2014/main" id="{8372E95C-FFDB-4DBF-8F13-64475B72C328}"/>
            </a:ext>
          </a:extLst>
        </xdr:cNvPr>
        <xdr:cNvPicPr>
          <a:picLocks noChangeAspect="1"/>
        </xdr:cNvPicPr>
      </xdr:nvPicPr>
      <xdr:blipFill>
        <a:blip xmlns:r="http://schemas.openxmlformats.org/officeDocument/2006/relationships" r:embed="rId5"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11600907" y="1301930"/>
          <a:ext cx="1306284" cy="1283064"/>
        </a:xfrm>
        <a:prstGeom prst="rect">
          <a:avLst/>
        </a:prstGeom>
      </xdr:spPr>
    </xdr:pic>
    <xdr:clientData/>
  </xdr:twoCellAnchor>
  <xdr:twoCellAnchor editAs="oneCell">
    <xdr:from>
      <xdr:col>15</xdr:col>
      <xdr:colOff>54428</xdr:colOff>
      <xdr:row>3</xdr:row>
      <xdr:rowOff>239485</xdr:rowOff>
    </xdr:from>
    <xdr:to>
      <xdr:col>15</xdr:col>
      <xdr:colOff>1380190</xdr:colOff>
      <xdr:row>8</xdr:row>
      <xdr:rowOff>174171</xdr:rowOff>
    </xdr:to>
    <xdr:pic>
      <xdr:nvPicPr>
        <xdr:cNvPr id="20" name="Image 19">
          <a:extLst>
            <a:ext uri="{FF2B5EF4-FFF2-40B4-BE49-F238E27FC236}">
              <a16:creationId xmlns:a16="http://schemas.microsoft.com/office/drawing/2014/main" id="{25C91BBC-A343-48E0-803E-22BEAFEA5DA4}"/>
            </a:ext>
          </a:extLst>
        </xdr:cNvPr>
        <xdr:cNvPicPr>
          <a:picLocks noChangeAspect="1"/>
        </xdr:cNvPicPr>
      </xdr:nvPicPr>
      <xdr:blipFill>
        <a:blip xmlns:r="http://schemas.openxmlformats.org/officeDocument/2006/relationships" r:embed="rId6"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13031288" y="1260565"/>
          <a:ext cx="1325762" cy="130628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12</xdr:col>
      <xdr:colOff>400050</xdr:colOff>
      <xdr:row>4</xdr:row>
      <xdr:rowOff>28575</xdr:rowOff>
    </xdr:from>
    <xdr:to>
      <xdr:col>13</xdr:col>
      <xdr:colOff>657225</xdr:colOff>
      <xdr:row>5</xdr:row>
      <xdr:rowOff>161925</xdr:rowOff>
    </xdr:to>
    <xdr:sp macro="" textlink="">
      <xdr:nvSpPr>
        <xdr:cNvPr id="3" name="Phylactère : pensées 2">
          <a:extLst>
            <a:ext uri="{FF2B5EF4-FFF2-40B4-BE49-F238E27FC236}">
              <a16:creationId xmlns:a16="http://schemas.microsoft.com/office/drawing/2014/main" id="{00000000-0008-0000-0900-000003000000}"/>
            </a:ext>
          </a:extLst>
        </xdr:cNvPr>
        <xdr:cNvSpPr/>
      </xdr:nvSpPr>
      <xdr:spPr>
        <a:xfrm>
          <a:off x="10336530" y="1301115"/>
          <a:ext cx="1049655" cy="392430"/>
        </a:xfrm>
        <a:prstGeom prst="cloudCallout">
          <a:avLst>
            <a:gd name="adj1" fmla="val -33952"/>
            <a:gd name="adj2" fmla="val 71435"/>
          </a:avLst>
        </a:prstGeom>
        <a:solidFill>
          <a:schemeClr val="bg2"/>
        </a:solidFill>
        <a:ln>
          <a:solidFill>
            <a:srgbClr val="00FF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800" b="1" i="0" u="none" strike="noStrike">
              <a:solidFill>
                <a:sysClr val="windowText" lastClr="000000"/>
              </a:solidFill>
              <a:effectLst/>
              <a:latin typeface="+mn-lt"/>
              <a:ea typeface="+mn-ea"/>
              <a:cs typeface="+mn-cs"/>
            </a:rPr>
            <a:t>A trouver !!</a:t>
          </a:r>
          <a:r>
            <a:rPr lang="fr-FR" sz="800" b="1">
              <a:solidFill>
                <a:sysClr val="windowText" lastClr="000000"/>
              </a:solidFill>
            </a:rPr>
            <a:t> </a:t>
          </a:r>
        </a:p>
      </xdr:txBody>
    </xdr:sp>
    <xdr:clientData/>
  </xdr:twoCellAnchor>
  <xdr:twoCellAnchor editAs="oneCell">
    <xdr:from>
      <xdr:col>0</xdr:col>
      <xdr:colOff>185057</xdr:colOff>
      <xdr:row>1</xdr:row>
      <xdr:rowOff>0</xdr:rowOff>
    </xdr:from>
    <xdr:to>
      <xdr:col>0</xdr:col>
      <xdr:colOff>696686</xdr:colOff>
      <xdr:row>3</xdr:row>
      <xdr:rowOff>13478</xdr:rowOff>
    </xdr:to>
    <xdr:pic>
      <xdr:nvPicPr>
        <xdr:cNvPr id="14" name="Image 13">
          <a:extLst>
            <a:ext uri="{FF2B5EF4-FFF2-40B4-BE49-F238E27FC236}">
              <a16:creationId xmlns:a16="http://schemas.microsoft.com/office/drawing/2014/main" id="{A2B96175-DAC4-4552-A1BF-CB08212744D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5057" y="500743"/>
          <a:ext cx="511629" cy="535992"/>
        </a:xfrm>
        <a:prstGeom prst="rect">
          <a:avLst/>
        </a:prstGeom>
      </xdr:spPr>
    </xdr:pic>
    <xdr:clientData/>
  </xdr:twoCellAnchor>
  <xdr:twoCellAnchor editAs="oneCell">
    <xdr:from>
      <xdr:col>9</xdr:col>
      <xdr:colOff>174172</xdr:colOff>
      <xdr:row>1</xdr:row>
      <xdr:rowOff>43541</xdr:rowOff>
    </xdr:from>
    <xdr:to>
      <xdr:col>9</xdr:col>
      <xdr:colOff>685801</xdr:colOff>
      <xdr:row>3</xdr:row>
      <xdr:rowOff>57019</xdr:rowOff>
    </xdr:to>
    <xdr:pic>
      <xdr:nvPicPr>
        <xdr:cNvPr id="15" name="Image 14">
          <a:extLst>
            <a:ext uri="{FF2B5EF4-FFF2-40B4-BE49-F238E27FC236}">
              <a16:creationId xmlns:a16="http://schemas.microsoft.com/office/drawing/2014/main" id="{2CEB9B5D-26C3-4C53-ADCD-5346AC2E80E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739743" y="544284"/>
          <a:ext cx="511629" cy="535992"/>
        </a:xfrm>
        <a:prstGeom prst="rect">
          <a:avLst/>
        </a:prstGeom>
      </xdr:spPr>
    </xdr:pic>
    <xdr:clientData/>
  </xdr:twoCellAnchor>
  <xdr:twoCellAnchor editAs="oneCell">
    <xdr:from>
      <xdr:col>0</xdr:col>
      <xdr:colOff>87085</xdr:colOff>
      <xdr:row>3</xdr:row>
      <xdr:rowOff>97972</xdr:rowOff>
    </xdr:from>
    <xdr:to>
      <xdr:col>0</xdr:col>
      <xdr:colOff>691336</xdr:colOff>
      <xdr:row>4</xdr:row>
      <xdr:rowOff>141514</xdr:rowOff>
    </xdr:to>
    <xdr:pic>
      <xdr:nvPicPr>
        <xdr:cNvPr id="26" name="Image 25">
          <a:extLst>
            <a:ext uri="{FF2B5EF4-FFF2-40B4-BE49-F238E27FC236}">
              <a16:creationId xmlns:a16="http://schemas.microsoft.com/office/drawing/2014/main" id="{6B5195AE-0C05-4EA3-84DC-D22C57F512D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7085" y="1121229"/>
          <a:ext cx="604251" cy="304799"/>
        </a:xfrm>
        <a:prstGeom prst="rect">
          <a:avLst/>
        </a:prstGeom>
      </xdr:spPr>
    </xdr:pic>
    <xdr:clientData/>
  </xdr:twoCellAnchor>
  <xdr:twoCellAnchor editAs="oneCell">
    <xdr:from>
      <xdr:col>9</xdr:col>
      <xdr:colOff>97972</xdr:colOff>
      <xdr:row>3</xdr:row>
      <xdr:rowOff>108858</xdr:rowOff>
    </xdr:from>
    <xdr:to>
      <xdr:col>9</xdr:col>
      <xdr:colOff>702223</xdr:colOff>
      <xdr:row>4</xdr:row>
      <xdr:rowOff>152400</xdr:rowOff>
    </xdr:to>
    <xdr:pic>
      <xdr:nvPicPr>
        <xdr:cNvPr id="27" name="Image 26">
          <a:extLst>
            <a:ext uri="{FF2B5EF4-FFF2-40B4-BE49-F238E27FC236}">
              <a16:creationId xmlns:a16="http://schemas.microsoft.com/office/drawing/2014/main" id="{0D741F4B-4447-4E12-BBEF-D3AD2B4D056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663543" y="1132115"/>
          <a:ext cx="604251" cy="304799"/>
        </a:xfrm>
        <a:prstGeom prst="rect">
          <a:avLst/>
        </a:prstGeom>
      </xdr:spPr>
    </xdr:pic>
    <xdr:clientData/>
  </xdr:twoCellAnchor>
  <xdr:twoCellAnchor editAs="oneCell">
    <xdr:from>
      <xdr:col>16</xdr:col>
      <xdr:colOff>54429</xdr:colOff>
      <xdr:row>3</xdr:row>
      <xdr:rowOff>250373</xdr:rowOff>
    </xdr:from>
    <xdr:to>
      <xdr:col>16</xdr:col>
      <xdr:colOff>1369232</xdr:colOff>
      <xdr:row>8</xdr:row>
      <xdr:rowOff>174172</xdr:rowOff>
    </xdr:to>
    <xdr:pic>
      <xdr:nvPicPr>
        <xdr:cNvPr id="31" name="Image 30">
          <a:extLst>
            <a:ext uri="{FF2B5EF4-FFF2-40B4-BE49-F238E27FC236}">
              <a16:creationId xmlns:a16="http://schemas.microsoft.com/office/drawing/2014/main" id="{C567E953-A890-4E50-AC5A-0E6255CD01F2}"/>
            </a:ext>
          </a:extLst>
        </xdr:cNvPr>
        <xdr:cNvPicPr>
          <a:picLocks noChangeAspect="1"/>
        </xdr:cNvPicPr>
      </xdr:nvPicPr>
      <xdr:blipFill>
        <a:blip xmlns:r="http://schemas.openxmlformats.org/officeDocument/2006/relationships" r:embed="rId3"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14494329" y="1271453"/>
          <a:ext cx="1314803" cy="1295399"/>
        </a:xfrm>
        <a:prstGeom prst="rect">
          <a:avLst/>
        </a:prstGeom>
      </xdr:spPr>
    </xdr:pic>
    <xdr:clientData/>
  </xdr:twoCellAnchor>
  <xdr:twoCellAnchor editAs="oneCell">
    <xdr:from>
      <xdr:col>14</xdr:col>
      <xdr:colOff>87087</xdr:colOff>
      <xdr:row>4</xdr:row>
      <xdr:rowOff>21770</xdr:rowOff>
    </xdr:from>
    <xdr:to>
      <xdr:col>14</xdr:col>
      <xdr:colOff>1393371</xdr:colOff>
      <xdr:row>8</xdr:row>
      <xdr:rowOff>192314</xdr:rowOff>
    </xdr:to>
    <xdr:pic>
      <xdr:nvPicPr>
        <xdr:cNvPr id="32" name="Image 31">
          <a:extLst>
            <a:ext uri="{FF2B5EF4-FFF2-40B4-BE49-F238E27FC236}">
              <a16:creationId xmlns:a16="http://schemas.microsoft.com/office/drawing/2014/main" id="{97C52A0E-6C3C-456B-B64F-7F1EFCF2480C}"/>
            </a:ext>
          </a:extLst>
        </xdr:cNvPr>
        <xdr:cNvPicPr>
          <a:picLocks noChangeAspect="1"/>
        </xdr:cNvPicPr>
      </xdr:nvPicPr>
      <xdr:blipFill>
        <a:blip xmlns:r="http://schemas.openxmlformats.org/officeDocument/2006/relationships" r:embed="rId4"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11600907" y="1301930"/>
          <a:ext cx="1306284" cy="1283064"/>
        </a:xfrm>
        <a:prstGeom prst="rect">
          <a:avLst/>
        </a:prstGeom>
      </xdr:spPr>
    </xdr:pic>
    <xdr:clientData/>
  </xdr:twoCellAnchor>
  <xdr:twoCellAnchor editAs="oneCell">
    <xdr:from>
      <xdr:col>15</xdr:col>
      <xdr:colOff>54428</xdr:colOff>
      <xdr:row>3</xdr:row>
      <xdr:rowOff>239485</xdr:rowOff>
    </xdr:from>
    <xdr:to>
      <xdr:col>15</xdr:col>
      <xdr:colOff>1380190</xdr:colOff>
      <xdr:row>8</xdr:row>
      <xdr:rowOff>174171</xdr:rowOff>
    </xdr:to>
    <xdr:pic>
      <xdr:nvPicPr>
        <xdr:cNvPr id="33" name="Image 32">
          <a:extLst>
            <a:ext uri="{FF2B5EF4-FFF2-40B4-BE49-F238E27FC236}">
              <a16:creationId xmlns:a16="http://schemas.microsoft.com/office/drawing/2014/main" id="{C3C68135-7510-4365-9575-998F100C4A92}"/>
            </a:ext>
          </a:extLst>
        </xdr:cNvPr>
        <xdr:cNvPicPr>
          <a:picLocks noChangeAspect="1"/>
        </xdr:cNvPicPr>
      </xdr:nvPicPr>
      <xdr:blipFill>
        <a:blip xmlns:r="http://schemas.openxmlformats.org/officeDocument/2006/relationships" r:embed="rId5"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13031288" y="1260565"/>
          <a:ext cx="1325762" cy="130628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12</xdr:col>
      <xdr:colOff>400050</xdr:colOff>
      <xdr:row>4</xdr:row>
      <xdr:rowOff>28575</xdr:rowOff>
    </xdr:from>
    <xdr:to>
      <xdr:col>13</xdr:col>
      <xdr:colOff>657225</xdr:colOff>
      <xdr:row>5</xdr:row>
      <xdr:rowOff>161925</xdr:rowOff>
    </xdr:to>
    <xdr:sp macro="" textlink="">
      <xdr:nvSpPr>
        <xdr:cNvPr id="13" name="Phylactère : pensées 12">
          <a:extLst>
            <a:ext uri="{FF2B5EF4-FFF2-40B4-BE49-F238E27FC236}">
              <a16:creationId xmlns:a16="http://schemas.microsoft.com/office/drawing/2014/main" id="{00000000-0008-0000-0A00-00000D000000}"/>
            </a:ext>
          </a:extLst>
        </xdr:cNvPr>
        <xdr:cNvSpPr/>
      </xdr:nvSpPr>
      <xdr:spPr>
        <a:xfrm>
          <a:off x="10336530" y="1301115"/>
          <a:ext cx="1049655" cy="392430"/>
        </a:xfrm>
        <a:prstGeom prst="cloudCallout">
          <a:avLst>
            <a:gd name="adj1" fmla="val -33952"/>
            <a:gd name="adj2" fmla="val 71435"/>
          </a:avLst>
        </a:prstGeom>
        <a:solidFill>
          <a:schemeClr val="bg2"/>
        </a:solidFill>
        <a:ln>
          <a:solidFill>
            <a:srgbClr val="00FF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800" b="1" i="0" u="none" strike="noStrike">
              <a:solidFill>
                <a:sysClr val="windowText" lastClr="000000"/>
              </a:solidFill>
              <a:effectLst/>
              <a:latin typeface="+mn-lt"/>
              <a:ea typeface="+mn-ea"/>
              <a:cs typeface="+mn-cs"/>
            </a:rPr>
            <a:t>A trouver !!</a:t>
          </a:r>
          <a:r>
            <a:rPr lang="fr-FR" sz="800" b="1">
              <a:solidFill>
                <a:sysClr val="windowText" lastClr="000000"/>
              </a:solidFill>
            </a:rPr>
            <a:t> </a:t>
          </a:r>
        </a:p>
      </xdr:txBody>
    </xdr:sp>
    <xdr:clientData/>
  </xdr:twoCellAnchor>
  <xdr:twoCellAnchor editAs="oneCell">
    <xdr:from>
      <xdr:col>0</xdr:col>
      <xdr:colOff>163286</xdr:colOff>
      <xdr:row>0</xdr:row>
      <xdr:rowOff>489858</xdr:rowOff>
    </xdr:from>
    <xdr:to>
      <xdr:col>0</xdr:col>
      <xdr:colOff>674915</xdr:colOff>
      <xdr:row>3</xdr:row>
      <xdr:rowOff>2593</xdr:rowOff>
    </xdr:to>
    <xdr:pic>
      <xdr:nvPicPr>
        <xdr:cNvPr id="23" name="Image 22">
          <a:extLst>
            <a:ext uri="{FF2B5EF4-FFF2-40B4-BE49-F238E27FC236}">
              <a16:creationId xmlns:a16="http://schemas.microsoft.com/office/drawing/2014/main" id="{9E20CC98-8EDD-43F0-8669-7B6FB5AF1E7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3286" y="489858"/>
          <a:ext cx="511629" cy="535992"/>
        </a:xfrm>
        <a:prstGeom prst="rect">
          <a:avLst/>
        </a:prstGeom>
      </xdr:spPr>
    </xdr:pic>
    <xdr:clientData/>
  </xdr:twoCellAnchor>
  <xdr:twoCellAnchor editAs="oneCell">
    <xdr:from>
      <xdr:col>9</xdr:col>
      <xdr:colOff>152401</xdr:colOff>
      <xdr:row>1</xdr:row>
      <xdr:rowOff>32656</xdr:rowOff>
    </xdr:from>
    <xdr:to>
      <xdr:col>9</xdr:col>
      <xdr:colOff>664030</xdr:colOff>
      <xdr:row>3</xdr:row>
      <xdr:rowOff>46134</xdr:rowOff>
    </xdr:to>
    <xdr:pic>
      <xdr:nvPicPr>
        <xdr:cNvPr id="25" name="Image 24">
          <a:extLst>
            <a:ext uri="{FF2B5EF4-FFF2-40B4-BE49-F238E27FC236}">
              <a16:creationId xmlns:a16="http://schemas.microsoft.com/office/drawing/2014/main" id="{4FDE4D99-10EC-433D-9C8B-FC0043FC6F7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717972" y="533399"/>
          <a:ext cx="511629" cy="535992"/>
        </a:xfrm>
        <a:prstGeom prst="rect">
          <a:avLst/>
        </a:prstGeom>
      </xdr:spPr>
    </xdr:pic>
    <xdr:clientData/>
  </xdr:twoCellAnchor>
  <xdr:twoCellAnchor editAs="oneCell">
    <xdr:from>
      <xdr:col>0</xdr:col>
      <xdr:colOff>108857</xdr:colOff>
      <xdr:row>3</xdr:row>
      <xdr:rowOff>130629</xdr:rowOff>
    </xdr:from>
    <xdr:to>
      <xdr:col>0</xdr:col>
      <xdr:colOff>713108</xdr:colOff>
      <xdr:row>4</xdr:row>
      <xdr:rowOff>174171</xdr:rowOff>
    </xdr:to>
    <xdr:pic>
      <xdr:nvPicPr>
        <xdr:cNvPr id="15" name="Image 14">
          <a:extLst>
            <a:ext uri="{FF2B5EF4-FFF2-40B4-BE49-F238E27FC236}">
              <a16:creationId xmlns:a16="http://schemas.microsoft.com/office/drawing/2014/main" id="{EE3921BC-5DFD-4331-90DB-A35B96A0999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08857" y="1153886"/>
          <a:ext cx="604251" cy="304799"/>
        </a:xfrm>
        <a:prstGeom prst="rect">
          <a:avLst/>
        </a:prstGeom>
      </xdr:spPr>
    </xdr:pic>
    <xdr:clientData/>
  </xdr:twoCellAnchor>
  <xdr:twoCellAnchor editAs="oneCell">
    <xdr:from>
      <xdr:col>9</xdr:col>
      <xdr:colOff>119744</xdr:colOff>
      <xdr:row>3</xdr:row>
      <xdr:rowOff>141515</xdr:rowOff>
    </xdr:from>
    <xdr:to>
      <xdr:col>9</xdr:col>
      <xdr:colOff>723995</xdr:colOff>
      <xdr:row>4</xdr:row>
      <xdr:rowOff>185057</xdr:rowOff>
    </xdr:to>
    <xdr:pic>
      <xdr:nvPicPr>
        <xdr:cNvPr id="16" name="Image 15">
          <a:extLst>
            <a:ext uri="{FF2B5EF4-FFF2-40B4-BE49-F238E27FC236}">
              <a16:creationId xmlns:a16="http://schemas.microsoft.com/office/drawing/2014/main" id="{631468A8-ED81-4960-8789-4345BF1B962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685315" y="1164772"/>
          <a:ext cx="604251" cy="304799"/>
        </a:xfrm>
        <a:prstGeom prst="rect">
          <a:avLst/>
        </a:prstGeom>
      </xdr:spPr>
    </xdr:pic>
    <xdr:clientData/>
  </xdr:twoCellAnchor>
  <xdr:twoCellAnchor editAs="oneCell">
    <xdr:from>
      <xdr:col>16</xdr:col>
      <xdr:colOff>54429</xdr:colOff>
      <xdr:row>3</xdr:row>
      <xdr:rowOff>250373</xdr:rowOff>
    </xdr:from>
    <xdr:to>
      <xdr:col>16</xdr:col>
      <xdr:colOff>1369232</xdr:colOff>
      <xdr:row>8</xdr:row>
      <xdr:rowOff>174172</xdr:rowOff>
    </xdr:to>
    <xdr:pic>
      <xdr:nvPicPr>
        <xdr:cNvPr id="17" name="Image 16">
          <a:extLst>
            <a:ext uri="{FF2B5EF4-FFF2-40B4-BE49-F238E27FC236}">
              <a16:creationId xmlns:a16="http://schemas.microsoft.com/office/drawing/2014/main" id="{6EA520EE-2A9E-4B95-97C6-301B9B225597}"/>
            </a:ext>
          </a:extLst>
        </xdr:cNvPr>
        <xdr:cNvPicPr>
          <a:picLocks noChangeAspect="1"/>
        </xdr:cNvPicPr>
      </xdr:nvPicPr>
      <xdr:blipFill>
        <a:blip xmlns:r="http://schemas.openxmlformats.org/officeDocument/2006/relationships" r:embed="rId3"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14494329" y="1271453"/>
          <a:ext cx="1314803" cy="1295399"/>
        </a:xfrm>
        <a:prstGeom prst="rect">
          <a:avLst/>
        </a:prstGeom>
      </xdr:spPr>
    </xdr:pic>
    <xdr:clientData/>
  </xdr:twoCellAnchor>
  <xdr:twoCellAnchor editAs="oneCell">
    <xdr:from>
      <xdr:col>14</xdr:col>
      <xdr:colOff>87087</xdr:colOff>
      <xdr:row>4</xdr:row>
      <xdr:rowOff>21770</xdr:rowOff>
    </xdr:from>
    <xdr:to>
      <xdr:col>14</xdr:col>
      <xdr:colOff>1393371</xdr:colOff>
      <xdr:row>8</xdr:row>
      <xdr:rowOff>192314</xdr:rowOff>
    </xdr:to>
    <xdr:pic>
      <xdr:nvPicPr>
        <xdr:cNvPr id="18" name="Image 17">
          <a:extLst>
            <a:ext uri="{FF2B5EF4-FFF2-40B4-BE49-F238E27FC236}">
              <a16:creationId xmlns:a16="http://schemas.microsoft.com/office/drawing/2014/main" id="{179321CC-48B4-4BAD-8E44-AE05427FE436}"/>
            </a:ext>
          </a:extLst>
        </xdr:cNvPr>
        <xdr:cNvPicPr>
          <a:picLocks noChangeAspect="1"/>
        </xdr:cNvPicPr>
      </xdr:nvPicPr>
      <xdr:blipFill>
        <a:blip xmlns:r="http://schemas.openxmlformats.org/officeDocument/2006/relationships" r:embed="rId4"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11600907" y="1301930"/>
          <a:ext cx="1306284" cy="1283064"/>
        </a:xfrm>
        <a:prstGeom prst="rect">
          <a:avLst/>
        </a:prstGeom>
      </xdr:spPr>
    </xdr:pic>
    <xdr:clientData/>
  </xdr:twoCellAnchor>
  <xdr:twoCellAnchor editAs="oneCell">
    <xdr:from>
      <xdr:col>15</xdr:col>
      <xdr:colOff>54428</xdr:colOff>
      <xdr:row>3</xdr:row>
      <xdr:rowOff>239485</xdr:rowOff>
    </xdr:from>
    <xdr:to>
      <xdr:col>15</xdr:col>
      <xdr:colOff>1380190</xdr:colOff>
      <xdr:row>8</xdr:row>
      <xdr:rowOff>174171</xdr:rowOff>
    </xdr:to>
    <xdr:pic>
      <xdr:nvPicPr>
        <xdr:cNvPr id="19" name="Image 18">
          <a:extLst>
            <a:ext uri="{FF2B5EF4-FFF2-40B4-BE49-F238E27FC236}">
              <a16:creationId xmlns:a16="http://schemas.microsoft.com/office/drawing/2014/main" id="{A7371CA1-BF00-4843-AD34-82FF7476A47C}"/>
            </a:ext>
          </a:extLst>
        </xdr:cNvPr>
        <xdr:cNvPicPr>
          <a:picLocks noChangeAspect="1"/>
        </xdr:cNvPicPr>
      </xdr:nvPicPr>
      <xdr:blipFill>
        <a:blip xmlns:r="http://schemas.openxmlformats.org/officeDocument/2006/relationships" r:embed="rId5"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13031288" y="1260565"/>
          <a:ext cx="1325762" cy="130628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12</xdr:col>
      <xdr:colOff>400050</xdr:colOff>
      <xdr:row>4</xdr:row>
      <xdr:rowOff>28575</xdr:rowOff>
    </xdr:from>
    <xdr:to>
      <xdr:col>13</xdr:col>
      <xdr:colOff>657225</xdr:colOff>
      <xdr:row>5</xdr:row>
      <xdr:rowOff>161925</xdr:rowOff>
    </xdr:to>
    <xdr:sp macro="" textlink="">
      <xdr:nvSpPr>
        <xdr:cNvPr id="14" name="Phylactère : pensées 13">
          <a:extLst>
            <a:ext uri="{FF2B5EF4-FFF2-40B4-BE49-F238E27FC236}">
              <a16:creationId xmlns:a16="http://schemas.microsoft.com/office/drawing/2014/main" id="{00000000-0008-0000-0B00-00000E000000}"/>
            </a:ext>
          </a:extLst>
        </xdr:cNvPr>
        <xdr:cNvSpPr/>
      </xdr:nvSpPr>
      <xdr:spPr>
        <a:xfrm>
          <a:off x="10315575" y="1295400"/>
          <a:ext cx="1047750" cy="390525"/>
        </a:xfrm>
        <a:prstGeom prst="cloudCallout">
          <a:avLst>
            <a:gd name="adj1" fmla="val -33952"/>
            <a:gd name="adj2" fmla="val 71435"/>
          </a:avLst>
        </a:prstGeom>
        <a:solidFill>
          <a:schemeClr val="bg2"/>
        </a:solidFill>
        <a:ln>
          <a:solidFill>
            <a:srgbClr val="00FF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800" b="1" i="0" u="none" strike="noStrike">
              <a:solidFill>
                <a:sysClr val="windowText" lastClr="000000"/>
              </a:solidFill>
              <a:effectLst/>
              <a:latin typeface="+mn-lt"/>
              <a:ea typeface="+mn-ea"/>
              <a:cs typeface="+mn-cs"/>
            </a:rPr>
            <a:t>A trouver !!</a:t>
          </a:r>
          <a:r>
            <a:rPr lang="fr-FR" sz="800" b="1">
              <a:solidFill>
                <a:sysClr val="windowText" lastClr="000000"/>
              </a:solidFill>
            </a:rPr>
            <a:t> </a:t>
          </a:r>
        </a:p>
      </xdr:txBody>
    </xdr:sp>
    <xdr:clientData/>
  </xdr:twoCellAnchor>
  <xdr:twoCellAnchor editAs="oneCell">
    <xdr:from>
      <xdr:col>0</xdr:col>
      <xdr:colOff>163285</xdr:colOff>
      <xdr:row>1</xdr:row>
      <xdr:rowOff>0</xdr:rowOff>
    </xdr:from>
    <xdr:to>
      <xdr:col>0</xdr:col>
      <xdr:colOff>674914</xdr:colOff>
      <xdr:row>3</xdr:row>
      <xdr:rowOff>13478</xdr:rowOff>
    </xdr:to>
    <xdr:pic>
      <xdr:nvPicPr>
        <xdr:cNvPr id="16" name="Image 15">
          <a:extLst>
            <a:ext uri="{FF2B5EF4-FFF2-40B4-BE49-F238E27FC236}">
              <a16:creationId xmlns:a16="http://schemas.microsoft.com/office/drawing/2014/main" id="{C3035343-1983-417D-916B-95FB3BCB98C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3285" y="500743"/>
          <a:ext cx="511629" cy="535992"/>
        </a:xfrm>
        <a:prstGeom prst="rect">
          <a:avLst/>
        </a:prstGeom>
      </xdr:spPr>
    </xdr:pic>
    <xdr:clientData/>
  </xdr:twoCellAnchor>
  <xdr:twoCellAnchor editAs="oneCell">
    <xdr:from>
      <xdr:col>9</xdr:col>
      <xdr:colOff>152400</xdr:colOff>
      <xdr:row>1</xdr:row>
      <xdr:rowOff>43541</xdr:rowOff>
    </xdr:from>
    <xdr:to>
      <xdr:col>9</xdr:col>
      <xdr:colOff>664029</xdr:colOff>
      <xdr:row>3</xdr:row>
      <xdr:rowOff>57019</xdr:rowOff>
    </xdr:to>
    <xdr:pic>
      <xdr:nvPicPr>
        <xdr:cNvPr id="17" name="Image 16">
          <a:extLst>
            <a:ext uri="{FF2B5EF4-FFF2-40B4-BE49-F238E27FC236}">
              <a16:creationId xmlns:a16="http://schemas.microsoft.com/office/drawing/2014/main" id="{6154C5C7-8041-4303-9A1F-218E4EFF156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717971" y="544284"/>
          <a:ext cx="511629" cy="535992"/>
        </a:xfrm>
        <a:prstGeom prst="rect">
          <a:avLst/>
        </a:prstGeom>
      </xdr:spPr>
    </xdr:pic>
    <xdr:clientData/>
  </xdr:twoCellAnchor>
  <xdr:twoCellAnchor editAs="oneCell">
    <xdr:from>
      <xdr:col>0</xdr:col>
      <xdr:colOff>130628</xdr:colOff>
      <xdr:row>3</xdr:row>
      <xdr:rowOff>87085</xdr:rowOff>
    </xdr:from>
    <xdr:to>
      <xdr:col>0</xdr:col>
      <xdr:colOff>734879</xdr:colOff>
      <xdr:row>4</xdr:row>
      <xdr:rowOff>130627</xdr:rowOff>
    </xdr:to>
    <xdr:pic>
      <xdr:nvPicPr>
        <xdr:cNvPr id="15" name="Image 14">
          <a:extLst>
            <a:ext uri="{FF2B5EF4-FFF2-40B4-BE49-F238E27FC236}">
              <a16:creationId xmlns:a16="http://schemas.microsoft.com/office/drawing/2014/main" id="{66CEF76A-10A4-438D-941C-CD7F079A711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30628" y="1110342"/>
          <a:ext cx="604251" cy="304799"/>
        </a:xfrm>
        <a:prstGeom prst="rect">
          <a:avLst/>
        </a:prstGeom>
      </xdr:spPr>
    </xdr:pic>
    <xdr:clientData/>
  </xdr:twoCellAnchor>
  <xdr:twoCellAnchor editAs="oneCell">
    <xdr:from>
      <xdr:col>9</xdr:col>
      <xdr:colOff>141515</xdr:colOff>
      <xdr:row>3</xdr:row>
      <xdr:rowOff>97971</xdr:rowOff>
    </xdr:from>
    <xdr:to>
      <xdr:col>9</xdr:col>
      <xdr:colOff>745766</xdr:colOff>
      <xdr:row>4</xdr:row>
      <xdr:rowOff>141513</xdr:rowOff>
    </xdr:to>
    <xdr:pic>
      <xdr:nvPicPr>
        <xdr:cNvPr id="18" name="Image 17">
          <a:extLst>
            <a:ext uri="{FF2B5EF4-FFF2-40B4-BE49-F238E27FC236}">
              <a16:creationId xmlns:a16="http://schemas.microsoft.com/office/drawing/2014/main" id="{362F751E-9EC6-43E2-9753-B4E04317523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707086" y="1121228"/>
          <a:ext cx="604251" cy="304799"/>
        </a:xfrm>
        <a:prstGeom prst="rect">
          <a:avLst/>
        </a:prstGeom>
      </xdr:spPr>
    </xdr:pic>
    <xdr:clientData/>
  </xdr:twoCellAnchor>
  <xdr:twoCellAnchor editAs="oneCell">
    <xdr:from>
      <xdr:col>16</xdr:col>
      <xdr:colOff>54429</xdr:colOff>
      <xdr:row>3</xdr:row>
      <xdr:rowOff>250373</xdr:rowOff>
    </xdr:from>
    <xdr:to>
      <xdr:col>16</xdr:col>
      <xdr:colOff>1369232</xdr:colOff>
      <xdr:row>8</xdr:row>
      <xdr:rowOff>181792</xdr:rowOff>
    </xdr:to>
    <xdr:pic>
      <xdr:nvPicPr>
        <xdr:cNvPr id="19" name="Image 18">
          <a:extLst>
            <a:ext uri="{FF2B5EF4-FFF2-40B4-BE49-F238E27FC236}">
              <a16:creationId xmlns:a16="http://schemas.microsoft.com/office/drawing/2014/main" id="{E970CF65-4991-44F5-9221-4C16C781C1B4}"/>
            </a:ext>
          </a:extLst>
        </xdr:cNvPr>
        <xdr:cNvPicPr>
          <a:picLocks noChangeAspect="1"/>
        </xdr:cNvPicPr>
      </xdr:nvPicPr>
      <xdr:blipFill>
        <a:blip xmlns:r="http://schemas.openxmlformats.org/officeDocument/2006/relationships" r:embed="rId3"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14494329" y="1271453"/>
          <a:ext cx="1314803" cy="1295399"/>
        </a:xfrm>
        <a:prstGeom prst="rect">
          <a:avLst/>
        </a:prstGeom>
      </xdr:spPr>
    </xdr:pic>
    <xdr:clientData/>
  </xdr:twoCellAnchor>
  <xdr:twoCellAnchor editAs="oneCell">
    <xdr:from>
      <xdr:col>14</xdr:col>
      <xdr:colOff>87087</xdr:colOff>
      <xdr:row>4</xdr:row>
      <xdr:rowOff>21770</xdr:rowOff>
    </xdr:from>
    <xdr:to>
      <xdr:col>14</xdr:col>
      <xdr:colOff>1393371</xdr:colOff>
      <xdr:row>8</xdr:row>
      <xdr:rowOff>199934</xdr:rowOff>
    </xdr:to>
    <xdr:pic>
      <xdr:nvPicPr>
        <xdr:cNvPr id="21" name="Image 20">
          <a:extLst>
            <a:ext uri="{FF2B5EF4-FFF2-40B4-BE49-F238E27FC236}">
              <a16:creationId xmlns:a16="http://schemas.microsoft.com/office/drawing/2014/main" id="{9FCD21C9-5DDD-4257-A19E-91FB30111393}"/>
            </a:ext>
          </a:extLst>
        </xdr:cNvPr>
        <xdr:cNvPicPr>
          <a:picLocks noChangeAspect="1"/>
        </xdr:cNvPicPr>
      </xdr:nvPicPr>
      <xdr:blipFill>
        <a:blip xmlns:r="http://schemas.openxmlformats.org/officeDocument/2006/relationships" r:embed="rId4"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11600907" y="1301930"/>
          <a:ext cx="1306284" cy="1283064"/>
        </a:xfrm>
        <a:prstGeom prst="rect">
          <a:avLst/>
        </a:prstGeom>
      </xdr:spPr>
    </xdr:pic>
    <xdr:clientData/>
  </xdr:twoCellAnchor>
  <xdr:twoCellAnchor editAs="oneCell">
    <xdr:from>
      <xdr:col>15</xdr:col>
      <xdr:colOff>54428</xdr:colOff>
      <xdr:row>3</xdr:row>
      <xdr:rowOff>239485</xdr:rowOff>
    </xdr:from>
    <xdr:to>
      <xdr:col>15</xdr:col>
      <xdr:colOff>1380190</xdr:colOff>
      <xdr:row>8</xdr:row>
      <xdr:rowOff>181791</xdr:rowOff>
    </xdr:to>
    <xdr:pic>
      <xdr:nvPicPr>
        <xdr:cNvPr id="22" name="Image 21">
          <a:extLst>
            <a:ext uri="{FF2B5EF4-FFF2-40B4-BE49-F238E27FC236}">
              <a16:creationId xmlns:a16="http://schemas.microsoft.com/office/drawing/2014/main" id="{5410BA8A-1C56-4BA8-A167-2AA24464833F}"/>
            </a:ext>
          </a:extLst>
        </xdr:cNvPr>
        <xdr:cNvPicPr>
          <a:picLocks noChangeAspect="1"/>
        </xdr:cNvPicPr>
      </xdr:nvPicPr>
      <xdr:blipFill>
        <a:blip xmlns:r="http://schemas.openxmlformats.org/officeDocument/2006/relationships" r:embed="rId5"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13031288" y="1260565"/>
          <a:ext cx="1325762" cy="1306286"/>
        </a:xfrm>
        <a:prstGeom prst="rect">
          <a:avLst/>
        </a:prstGeom>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pageSetUpPr fitToPage="1"/>
  </sheetPr>
  <dimension ref="A2:AF48"/>
  <sheetViews>
    <sheetView tabSelected="1" zoomScale="60" zoomScaleNormal="60" workbookViewId="0">
      <selection activeCell="A3" sqref="A3"/>
    </sheetView>
  </sheetViews>
  <sheetFormatPr baseColWidth="10" defaultRowHeight="14.4"/>
  <cols>
    <col min="1" max="1" width="22.21875" customWidth="1"/>
    <col min="2" max="2" width="17.6640625" customWidth="1"/>
    <col min="15" max="15" width="47" customWidth="1"/>
    <col min="24" max="24" width="11.5546875" customWidth="1"/>
  </cols>
  <sheetData>
    <row r="2" spans="1:32" ht="17.399999999999999">
      <c r="D2" s="103" t="s">
        <v>49</v>
      </c>
      <c r="I2" s="104" t="s">
        <v>50</v>
      </c>
    </row>
    <row r="3" spans="1:32" ht="61.2">
      <c r="B3" s="105" t="s">
        <v>103</v>
      </c>
      <c r="D3" s="7" t="s">
        <v>102</v>
      </c>
      <c r="R3" s="92"/>
    </row>
    <row r="4" spans="1:32" ht="15" thickBot="1"/>
    <row r="5" spans="1:32" ht="92.4" customHeight="1">
      <c r="B5" s="6" t="s">
        <v>41</v>
      </c>
      <c r="Q5" s="123" t="s">
        <v>104</v>
      </c>
      <c r="R5" s="124" t="s">
        <v>116</v>
      </c>
      <c r="S5" s="125" t="s">
        <v>117</v>
      </c>
      <c r="T5" s="126" t="s">
        <v>118</v>
      </c>
      <c r="U5" s="127" t="s">
        <v>119</v>
      </c>
      <c r="V5" s="147" t="s">
        <v>120</v>
      </c>
      <c r="W5" s="128" t="s">
        <v>121</v>
      </c>
      <c r="X5" s="129" t="s">
        <v>122</v>
      </c>
    </row>
    <row r="6" spans="1:32" ht="28.2" customHeight="1">
      <c r="A6" s="416" t="s">
        <v>77</v>
      </c>
      <c r="B6" s="8" t="s">
        <v>13</v>
      </c>
      <c r="C6" s="422" t="s">
        <v>147</v>
      </c>
      <c r="D6" s="422"/>
      <c r="E6" s="422"/>
      <c r="F6" s="422"/>
      <c r="G6" s="422"/>
      <c r="H6" s="422"/>
      <c r="I6" s="422"/>
      <c r="J6" s="422"/>
      <c r="K6" s="422"/>
      <c r="L6" s="422"/>
      <c r="M6" s="422"/>
      <c r="N6" s="422"/>
      <c r="O6" s="423"/>
      <c r="P6" s="46" t="s">
        <v>13</v>
      </c>
      <c r="Q6" s="117" t="str">
        <f>IF(LEN('IT 01'!$C8),'IT 01'!$C8," ")</f>
        <v xml:space="preserve"> </v>
      </c>
      <c r="R6" s="116" t="str">
        <f>IF(LEN('IT 02'!$C8),'IT 02'!$C8," ")</f>
        <v xml:space="preserve"> </v>
      </c>
      <c r="S6" s="118" t="str">
        <f>IF(LEN('IT 03'!$C8),'IT 03'!$C8," ")</f>
        <v xml:space="preserve"> </v>
      </c>
      <c r="T6" s="119" t="str">
        <f>IF(LEN('IT 04'!$C8),'IT 04'!$C8," ")</f>
        <v xml:space="preserve"> </v>
      </c>
      <c r="U6" s="120" t="str">
        <f>IF(LEN('IT 05'!$C8),'IT 05'!$C8," ")</f>
        <v xml:space="preserve"> </v>
      </c>
      <c r="V6" s="148" t="str">
        <f>IF(LEN('IT 06'!$C8),'IT 06'!$C8," ")</f>
        <v xml:space="preserve"> </v>
      </c>
      <c r="W6" s="121" t="str">
        <f>IF(LEN('IT 07'!$C8),'IT 07'!$C8," ")</f>
        <v xml:space="preserve"> </v>
      </c>
      <c r="X6" s="122" t="str">
        <f>IF(LEN('IT 08'!$C8),'IT 08'!$C8," ")</f>
        <v xml:space="preserve"> </v>
      </c>
      <c r="Z6" s="93">
        <f>COUNTIF(Q6:X6,"X")</f>
        <v>0</v>
      </c>
      <c r="AF6">
        <f>'Compétences IT'!Z6</f>
        <v>0</v>
      </c>
    </row>
    <row r="7" spans="1:32" ht="28.2" customHeight="1">
      <c r="A7" s="417"/>
      <c r="B7" s="10" t="s">
        <v>14</v>
      </c>
      <c r="C7" s="412" t="s">
        <v>146</v>
      </c>
      <c r="D7" s="412"/>
      <c r="E7" s="412"/>
      <c r="F7" s="412"/>
      <c r="G7" s="412"/>
      <c r="H7" s="412"/>
      <c r="I7" s="412"/>
      <c r="J7" s="412"/>
      <c r="K7" s="412"/>
      <c r="L7" s="412"/>
      <c r="M7" s="412"/>
      <c r="N7" s="412"/>
      <c r="O7" s="413"/>
      <c r="P7" s="46" t="s">
        <v>14</v>
      </c>
      <c r="Q7" s="117" t="str">
        <f>IF(LEN('IT 01'!$C9),'IT 01'!$C9," ")</f>
        <v xml:space="preserve"> </v>
      </c>
      <c r="R7" s="116" t="str">
        <f>IF(LEN('IT 02'!$C9),'IT 02'!$C9," ")</f>
        <v xml:space="preserve"> </v>
      </c>
      <c r="S7" s="118" t="str">
        <f>IF(LEN('IT 03'!$C9),'IT 03'!$C9," ")</f>
        <v xml:space="preserve"> </v>
      </c>
      <c r="T7" s="119" t="str">
        <f>IF(LEN('IT 04'!$C9),'IT 04'!$C9," ")</f>
        <v xml:space="preserve"> </v>
      </c>
      <c r="U7" s="120" t="str">
        <f>IF(LEN('IT 05'!$C9),'IT 05'!$C9," ")</f>
        <v xml:space="preserve"> </v>
      </c>
      <c r="V7" s="148" t="str">
        <f>IF(LEN('IT 06'!$C9),'IT 06'!$C9," ")</f>
        <v xml:space="preserve"> </v>
      </c>
      <c r="W7" s="121" t="str">
        <f>IF(LEN('IT 07'!$C9),'IT 07'!$C9," ")</f>
        <v xml:space="preserve"> </v>
      </c>
      <c r="X7" s="122" t="str">
        <f>IF(LEN('IT 08'!$C9),'IT 08'!$C9," ")</f>
        <v>x</v>
      </c>
      <c r="Z7" s="93">
        <f t="shared" ref="Z7:Z25" si="0">COUNTIF(Q7:X7,"X")</f>
        <v>1</v>
      </c>
    </row>
    <row r="8" spans="1:32" ht="28.2" customHeight="1">
      <c r="A8" s="403" t="s">
        <v>123</v>
      </c>
      <c r="B8" s="375" t="s">
        <v>107</v>
      </c>
      <c r="C8" s="408" t="s">
        <v>111</v>
      </c>
      <c r="D8" s="408"/>
      <c r="E8" s="408"/>
      <c r="F8" s="408"/>
      <c r="G8" s="408"/>
      <c r="H8" s="408"/>
      <c r="I8" s="408"/>
      <c r="J8" s="408"/>
      <c r="K8" s="408"/>
      <c r="L8" s="408"/>
      <c r="M8" s="408"/>
      <c r="N8" s="408"/>
      <c r="O8" s="409"/>
      <c r="P8" s="384" t="s">
        <v>107</v>
      </c>
      <c r="Q8" s="117" t="str">
        <f>IF(LEN('IT 01'!$C10),'IT 01'!$C10," ")</f>
        <v xml:space="preserve"> </v>
      </c>
      <c r="R8" s="116" t="str">
        <f>IF(LEN('IT 02'!$C10),'IT 02'!$C10," ")</f>
        <v xml:space="preserve"> </v>
      </c>
      <c r="S8" s="118" t="str">
        <f>IF(LEN('IT 03'!$C10),'IT 03'!$C10," ")</f>
        <v xml:space="preserve"> </v>
      </c>
      <c r="T8" s="119" t="str">
        <f>IF(LEN('IT 04'!$C10),'IT 04'!$C10," ")</f>
        <v xml:space="preserve"> </v>
      </c>
      <c r="U8" s="120" t="str">
        <f>IF(LEN('IT 05'!$C10),'IT 05'!$C10," ")</f>
        <v xml:space="preserve"> </v>
      </c>
      <c r="V8" s="148" t="str">
        <f>IF(LEN('IT 06'!$C10),'IT 06'!$C10," ")</f>
        <v xml:space="preserve"> </v>
      </c>
      <c r="W8" s="121" t="str">
        <f>IF(LEN('IT 07'!$C10),'IT 07'!$C10," ")</f>
        <v xml:space="preserve"> </v>
      </c>
      <c r="X8" s="122" t="str">
        <f>IF(LEN('IT 08'!$C10),'IT 08'!$C10," ")</f>
        <v>x</v>
      </c>
      <c r="Z8" s="93">
        <f t="shared" si="0"/>
        <v>1</v>
      </c>
    </row>
    <row r="9" spans="1:32" ht="28.2" customHeight="1">
      <c r="A9" s="404"/>
      <c r="B9" s="376" t="s">
        <v>108</v>
      </c>
      <c r="C9" s="405" t="s">
        <v>112</v>
      </c>
      <c r="D9" s="405"/>
      <c r="E9" s="405"/>
      <c r="F9" s="405"/>
      <c r="G9" s="405"/>
      <c r="H9" s="405"/>
      <c r="I9" s="405"/>
      <c r="J9" s="405"/>
      <c r="K9" s="405"/>
      <c r="L9" s="405"/>
      <c r="M9" s="405"/>
      <c r="N9" s="405"/>
      <c r="O9" s="406"/>
      <c r="P9" s="384" t="s">
        <v>108</v>
      </c>
      <c r="Q9" s="117" t="str">
        <f>IF(LEN('IT 01'!$C11),'IT 01'!$C11," ")</f>
        <v xml:space="preserve"> </v>
      </c>
      <c r="R9" s="116" t="str">
        <f>IF(LEN('IT 02'!$C11),'IT 02'!$C11," ")</f>
        <v xml:space="preserve"> </v>
      </c>
      <c r="S9" s="118" t="str">
        <f>IF(LEN('IT 03'!$C11),'IT 03'!$C11," ")</f>
        <v xml:space="preserve"> </v>
      </c>
      <c r="T9" s="119" t="str">
        <f>IF(LEN('IT 04'!$C11),'IT 04'!$C11," ")</f>
        <v xml:space="preserve"> </v>
      </c>
      <c r="U9" s="120" t="str">
        <f>IF(LEN('IT 05'!$C11),'IT 05'!$C11," ")</f>
        <v xml:space="preserve"> </v>
      </c>
      <c r="V9" s="148" t="str">
        <f>IF(LEN('IT 06'!$C11),'IT 06'!$C11," ")</f>
        <v xml:space="preserve"> </v>
      </c>
      <c r="W9" s="121" t="str">
        <f>IF(LEN('IT 07'!$C11),'IT 07'!$C11," ")</f>
        <v xml:space="preserve"> </v>
      </c>
      <c r="X9" s="122" t="str">
        <f>IF(LEN('IT 08'!$C11),'IT 08'!$C11," ")</f>
        <v>x</v>
      </c>
      <c r="Z9" s="93">
        <f t="shared" si="0"/>
        <v>1</v>
      </c>
    </row>
    <row r="10" spans="1:32" ht="28.2" customHeight="1">
      <c r="A10" s="403" t="s">
        <v>124</v>
      </c>
      <c r="B10" s="9" t="s">
        <v>42</v>
      </c>
      <c r="C10" s="414" t="s">
        <v>52</v>
      </c>
      <c r="D10" s="414"/>
      <c r="E10" s="414"/>
      <c r="F10" s="414"/>
      <c r="G10" s="414"/>
      <c r="H10" s="414"/>
      <c r="I10" s="414"/>
      <c r="J10" s="414"/>
      <c r="K10" s="414"/>
      <c r="L10" s="414"/>
      <c r="M10" s="414"/>
      <c r="N10" s="414"/>
      <c r="O10" s="415"/>
      <c r="P10" s="46" t="s">
        <v>42</v>
      </c>
      <c r="Q10" s="117" t="str">
        <f>IF(LEN('IT 01'!$C12),'IT 01'!$C12," ")</f>
        <v xml:space="preserve"> </v>
      </c>
      <c r="R10" s="116" t="str">
        <f>IF(LEN('IT 02'!$C12),'IT 02'!$C12," ")</f>
        <v xml:space="preserve"> </v>
      </c>
      <c r="S10" s="118" t="str">
        <f>IF(LEN('IT 03'!$C12),'IT 03'!$C12," ")</f>
        <v xml:space="preserve"> </v>
      </c>
      <c r="T10" s="119" t="str">
        <f>IF(LEN('IT 04'!$C12),'IT 04'!$C12," ")</f>
        <v xml:space="preserve"> </v>
      </c>
      <c r="U10" s="120" t="str">
        <f>IF(LEN('IT 05'!$C12),'IT 05'!$C12," ")</f>
        <v xml:space="preserve"> </v>
      </c>
      <c r="V10" s="148" t="str">
        <f>IF(LEN('IT 06'!$C12),'IT 06'!$C12," ")</f>
        <v xml:space="preserve"> </v>
      </c>
      <c r="W10" s="121" t="str">
        <f>IF(LEN('IT 07'!$C12),'IT 07'!$C12," ")</f>
        <v xml:space="preserve"> </v>
      </c>
      <c r="X10" s="122" t="str">
        <f>IF(LEN('IT 08'!$C12),'IT 08'!$C12," ")</f>
        <v xml:space="preserve"> </v>
      </c>
      <c r="Z10" s="93">
        <f t="shared" si="0"/>
        <v>0</v>
      </c>
    </row>
    <row r="11" spans="1:32" ht="28.2" customHeight="1">
      <c r="A11" s="404"/>
      <c r="B11" s="10" t="s">
        <v>43</v>
      </c>
      <c r="C11" s="412" t="s">
        <v>53</v>
      </c>
      <c r="D11" s="412"/>
      <c r="E11" s="412"/>
      <c r="F11" s="412"/>
      <c r="G11" s="412"/>
      <c r="H11" s="412"/>
      <c r="I11" s="412"/>
      <c r="J11" s="412"/>
      <c r="K11" s="412"/>
      <c r="L11" s="412"/>
      <c r="M11" s="412"/>
      <c r="N11" s="412"/>
      <c r="O11" s="413"/>
      <c r="P11" s="46" t="s">
        <v>43</v>
      </c>
      <c r="Q11" s="117" t="str">
        <f>IF(LEN('IT 01'!$C13),'IT 01'!$C13," ")</f>
        <v xml:space="preserve"> </v>
      </c>
      <c r="R11" s="116" t="str">
        <f>IF(LEN('IT 02'!$C13),'IT 02'!$C13," ")</f>
        <v xml:space="preserve"> </v>
      </c>
      <c r="S11" s="118" t="str">
        <f>IF(LEN('IT 03'!$C13),'IT 03'!$C13," ")</f>
        <v xml:space="preserve"> </v>
      </c>
      <c r="T11" s="119" t="str">
        <f>IF(LEN('IT 04'!$C13),'IT 04'!$C13," ")</f>
        <v xml:space="preserve"> </v>
      </c>
      <c r="U11" s="120" t="str">
        <f>IF(LEN('IT 05'!$C13),'IT 05'!$C13," ")</f>
        <v xml:space="preserve"> </v>
      </c>
      <c r="V11" s="148" t="str">
        <f>IF(LEN('IT 06'!$C13),'IT 06'!$C13," ")</f>
        <v xml:space="preserve"> </v>
      </c>
      <c r="W11" s="121" t="str">
        <f>IF(LEN('IT 07'!$C13),'IT 07'!$C13," ")</f>
        <v xml:space="preserve"> </v>
      </c>
      <c r="X11" s="122" t="str">
        <f>IF(LEN('IT 08'!$C13),'IT 08'!$C13," ")</f>
        <v xml:space="preserve"> </v>
      </c>
      <c r="Z11" s="93">
        <f t="shared" si="0"/>
        <v>0</v>
      </c>
    </row>
    <row r="12" spans="1:32" ht="28.2" customHeight="1">
      <c r="A12" s="418" t="s">
        <v>64</v>
      </c>
      <c r="B12" s="377" t="s">
        <v>15</v>
      </c>
      <c r="C12" s="422" t="s">
        <v>12</v>
      </c>
      <c r="D12" s="422"/>
      <c r="E12" s="422"/>
      <c r="F12" s="422"/>
      <c r="G12" s="422"/>
      <c r="H12" s="422"/>
      <c r="I12" s="422"/>
      <c r="J12" s="422"/>
      <c r="K12" s="422"/>
      <c r="L12" s="422"/>
      <c r="M12" s="422"/>
      <c r="N12" s="422"/>
      <c r="O12" s="423"/>
      <c r="P12" s="384" t="s">
        <v>15</v>
      </c>
      <c r="Q12" s="117" t="str">
        <f>IF(LEN('IT 01'!$C14),'IT 01'!$C14," ")</f>
        <v>x</v>
      </c>
      <c r="R12" s="116" t="str">
        <f>IF(LEN('IT 02'!$C14),'IT 02'!$C14," ")</f>
        <v xml:space="preserve"> </v>
      </c>
      <c r="S12" s="118" t="str">
        <f>IF(LEN('IT 03'!$C14),'IT 03'!$C14," ")</f>
        <v xml:space="preserve"> </v>
      </c>
      <c r="T12" s="119" t="str">
        <f>IF(LEN('IT 04'!$C14),'IT 04'!$C14," ")</f>
        <v xml:space="preserve"> </v>
      </c>
      <c r="U12" s="120" t="str">
        <f>IF(LEN('IT 05'!$C14),'IT 05'!$C14," ")</f>
        <v xml:space="preserve"> </v>
      </c>
      <c r="V12" s="148" t="str">
        <f>IF(LEN('IT 06'!$C14),'IT 06'!$C14," ")</f>
        <v xml:space="preserve"> </v>
      </c>
      <c r="W12" s="121" t="str">
        <f>IF(LEN('IT 07'!$C14),'IT 07'!$C14," ")</f>
        <v xml:space="preserve"> </v>
      </c>
      <c r="X12" s="122" t="str">
        <f>IF(LEN('IT 08'!$C14),'IT 08'!$C14," ")</f>
        <v>x</v>
      </c>
      <c r="Z12" s="93">
        <f t="shared" si="0"/>
        <v>2</v>
      </c>
    </row>
    <row r="13" spans="1:32" ht="28.2" customHeight="1">
      <c r="A13" s="419"/>
      <c r="B13" s="9" t="s">
        <v>16</v>
      </c>
      <c r="C13" s="414" t="s">
        <v>54</v>
      </c>
      <c r="D13" s="414"/>
      <c r="E13" s="414"/>
      <c r="F13" s="414"/>
      <c r="G13" s="414"/>
      <c r="H13" s="414"/>
      <c r="I13" s="414"/>
      <c r="J13" s="414"/>
      <c r="K13" s="414"/>
      <c r="L13" s="414"/>
      <c r="M13" s="414"/>
      <c r="N13" s="414"/>
      <c r="O13" s="415"/>
      <c r="P13" s="46" t="s">
        <v>16</v>
      </c>
      <c r="Q13" s="117" t="str">
        <f>IF(LEN('IT 01'!$C15),'IT 01'!$C15," ")</f>
        <v xml:space="preserve"> </v>
      </c>
      <c r="R13" s="116" t="str">
        <f>IF(LEN('IT 02'!$C15),'IT 02'!$C15," ")</f>
        <v xml:space="preserve"> </v>
      </c>
      <c r="S13" s="118" t="str">
        <f>IF(LEN('IT 03'!$C15),'IT 03'!$C15," ")</f>
        <v xml:space="preserve"> </v>
      </c>
      <c r="T13" s="119" t="str">
        <f>IF(LEN('IT 04'!$C15),'IT 04'!$C15," ")</f>
        <v xml:space="preserve"> </v>
      </c>
      <c r="U13" s="120" t="str">
        <f>IF(LEN('IT 05'!$C15),'IT 05'!$C15," ")</f>
        <v xml:space="preserve"> </v>
      </c>
      <c r="V13" s="148" t="str">
        <f>IF(LEN('IT 06'!$C15),'IT 06'!$C15," ")</f>
        <v xml:space="preserve"> </v>
      </c>
      <c r="W13" s="121" t="str">
        <f>IF(LEN('IT 07'!$C15),'IT 07'!$C15," ")</f>
        <v xml:space="preserve"> </v>
      </c>
      <c r="X13" s="122" t="str">
        <f>IF(LEN('IT 08'!$C15),'IT 08'!$C15," ")</f>
        <v xml:space="preserve"> </v>
      </c>
      <c r="Z13" s="93">
        <f t="shared" si="0"/>
        <v>0</v>
      </c>
    </row>
    <row r="14" spans="1:32" ht="28.2" customHeight="1">
      <c r="A14" s="420"/>
      <c r="B14" s="10" t="s">
        <v>17</v>
      </c>
      <c r="C14" s="412" t="s">
        <v>55</v>
      </c>
      <c r="D14" s="412"/>
      <c r="E14" s="412"/>
      <c r="F14" s="412"/>
      <c r="G14" s="412"/>
      <c r="H14" s="412"/>
      <c r="I14" s="412"/>
      <c r="J14" s="412"/>
      <c r="K14" s="412"/>
      <c r="L14" s="412"/>
      <c r="M14" s="412"/>
      <c r="N14" s="412"/>
      <c r="O14" s="413"/>
      <c r="P14" s="46" t="s">
        <v>17</v>
      </c>
      <c r="Q14" s="117" t="str">
        <f>IF(LEN('IT 01'!$C16),'IT 01'!$C16," ")</f>
        <v xml:space="preserve"> </v>
      </c>
      <c r="R14" s="116" t="str">
        <f>IF(LEN('IT 02'!$C16),'IT 02'!$C16," ")</f>
        <v xml:space="preserve"> </v>
      </c>
      <c r="S14" s="118" t="str">
        <f>IF(LEN('IT 03'!$C16),'IT 03'!$C16," ")</f>
        <v xml:space="preserve"> </v>
      </c>
      <c r="T14" s="119" t="str">
        <f>IF(LEN('IT 04'!$C16),'IT 04'!$C16," ")</f>
        <v xml:space="preserve"> </v>
      </c>
      <c r="U14" s="120" t="str">
        <f>IF(LEN('IT 05'!$C16),'IT 05'!$C16," ")</f>
        <v xml:space="preserve"> </v>
      </c>
      <c r="V14" s="148" t="str">
        <f>IF(LEN('IT 06'!$C16),'IT 06'!$C16," ")</f>
        <v xml:space="preserve"> </v>
      </c>
      <c r="W14" s="121" t="str">
        <f>IF(LEN('IT 07'!$C16),'IT 07'!$C16," ")</f>
        <v xml:space="preserve"> </v>
      </c>
      <c r="X14" s="122" t="str">
        <f>IF(LEN('IT 08'!$C16),'IT 08'!$C16," ")</f>
        <v xml:space="preserve"> </v>
      </c>
      <c r="Z14" s="93">
        <f t="shared" si="0"/>
        <v>0</v>
      </c>
    </row>
    <row r="15" spans="1:32" ht="28.2" customHeight="1">
      <c r="A15" s="401" t="s">
        <v>66</v>
      </c>
      <c r="B15" s="377" t="s">
        <v>109</v>
      </c>
      <c r="C15" s="408" t="s">
        <v>113</v>
      </c>
      <c r="D15" s="408"/>
      <c r="E15" s="408"/>
      <c r="F15" s="408"/>
      <c r="G15" s="408"/>
      <c r="H15" s="408"/>
      <c r="I15" s="408"/>
      <c r="J15" s="408"/>
      <c r="K15" s="408"/>
      <c r="L15" s="408"/>
      <c r="M15" s="408"/>
      <c r="N15" s="408"/>
      <c r="O15" s="409"/>
      <c r="P15" s="384" t="s">
        <v>109</v>
      </c>
      <c r="Q15" s="117" t="str">
        <f>IF(LEN('IT 01'!$C17),'IT 01'!$C17," ")</f>
        <v>x</v>
      </c>
      <c r="R15" s="116" t="str">
        <f>IF(LEN('IT 02'!$C17),'IT 02'!$C17," ")</f>
        <v xml:space="preserve"> </v>
      </c>
      <c r="S15" s="118" t="str">
        <f>IF(LEN('IT 03'!$C17),'IT 03'!$C17," ")</f>
        <v xml:space="preserve"> </v>
      </c>
      <c r="T15" s="119" t="str">
        <f>IF(LEN('IT 04'!$C17),'IT 04'!$C17," ")</f>
        <v xml:space="preserve"> </v>
      </c>
      <c r="U15" s="120" t="str">
        <f>IF(LEN('IT 05'!$C17),'IT 05'!$C17," ")</f>
        <v xml:space="preserve"> </v>
      </c>
      <c r="V15" s="148" t="str">
        <f>IF(LEN('IT 06'!$C17),'IT 06'!$C17," ")</f>
        <v xml:space="preserve"> </v>
      </c>
      <c r="W15" s="121" t="str">
        <f>IF(LEN('IT 07'!$C17),'IT 07'!$C17," ")</f>
        <v xml:space="preserve"> </v>
      </c>
      <c r="X15" s="122" t="str">
        <f>IF(LEN('IT 08'!$C17),'IT 08'!$C17," ")</f>
        <v>x</v>
      </c>
      <c r="Z15" s="93">
        <f t="shared" si="0"/>
        <v>2</v>
      </c>
    </row>
    <row r="16" spans="1:32" ht="28.2" customHeight="1">
      <c r="A16" s="407"/>
      <c r="B16" s="375" t="s">
        <v>9</v>
      </c>
      <c r="C16" s="424" t="s">
        <v>56</v>
      </c>
      <c r="D16" s="424"/>
      <c r="E16" s="424"/>
      <c r="F16" s="424"/>
      <c r="G16" s="424"/>
      <c r="H16" s="424"/>
      <c r="I16" s="424"/>
      <c r="J16" s="424"/>
      <c r="K16" s="424"/>
      <c r="L16" s="424"/>
      <c r="M16" s="424"/>
      <c r="N16" s="424"/>
      <c r="O16" s="415"/>
      <c r="P16" s="384" t="s">
        <v>9</v>
      </c>
      <c r="Q16" s="117" t="str">
        <f>IF(LEN('IT 01'!$C18),'IT 01'!$C18," ")</f>
        <v xml:space="preserve"> </v>
      </c>
      <c r="R16" s="116" t="str">
        <f>IF(LEN('IT 02'!$C18),'IT 02'!$C18," ")</f>
        <v xml:space="preserve"> </v>
      </c>
      <c r="S16" s="118" t="str">
        <f>IF(LEN('IT 03'!$C18),'IT 03'!$C18," ")</f>
        <v xml:space="preserve"> </v>
      </c>
      <c r="T16" s="119" t="str">
        <f>IF(LEN('IT 04'!$C18),'IT 04'!$C18," ")</f>
        <v xml:space="preserve"> </v>
      </c>
      <c r="U16" s="120" t="str">
        <f>IF(LEN('IT 05'!$C18),'IT 05'!$C18," ")</f>
        <v xml:space="preserve"> </v>
      </c>
      <c r="V16" s="148" t="str">
        <f>IF(LEN('IT 06'!$C18),'IT 06'!$C18," ")</f>
        <v xml:space="preserve"> </v>
      </c>
      <c r="W16" s="121" t="str">
        <f>IF(LEN('IT 07'!$C18),'IT 07'!$C18," ")</f>
        <v xml:space="preserve"> </v>
      </c>
      <c r="X16" s="122" t="str">
        <f>IF(LEN('IT 08'!$C18),'IT 08'!$C18," ")</f>
        <v xml:space="preserve"> </v>
      </c>
      <c r="Z16" s="93">
        <f t="shared" si="0"/>
        <v>0</v>
      </c>
    </row>
    <row r="17" spans="1:26" ht="28.2" customHeight="1">
      <c r="A17" s="407"/>
      <c r="B17" s="9" t="s">
        <v>11</v>
      </c>
      <c r="C17" s="414" t="s">
        <v>57</v>
      </c>
      <c r="D17" s="414"/>
      <c r="E17" s="414"/>
      <c r="F17" s="414"/>
      <c r="G17" s="414"/>
      <c r="H17" s="414"/>
      <c r="I17" s="414"/>
      <c r="J17" s="414"/>
      <c r="K17" s="414"/>
      <c r="L17" s="414"/>
      <c r="M17" s="414"/>
      <c r="N17" s="414"/>
      <c r="O17" s="415"/>
      <c r="P17" s="46" t="s">
        <v>11</v>
      </c>
      <c r="Q17" s="117" t="str">
        <f>IF(LEN('IT 01'!$C19),'IT 01'!$C19," ")</f>
        <v xml:space="preserve"> </v>
      </c>
      <c r="R17" s="116" t="str">
        <f>IF(LEN('IT 02'!$C19),'IT 02'!$C19," ")</f>
        <v xml:space="preserve"> </v>
      </c>
      <c r="S17" s="118" t="str">
        <f>IF(LEN('IT 03'!$C19),'IT 03'!$C19," ")</f>
        <v xml:space="preserve"> </v>
      </c>
      <c r="T17" s="119" t="str">
        <f>IF(LEN('IT 04'!$C19),'IT 04'!$C19," ")</f>
        <v xml:space="preserve"> </v>
      </c>
      <c r="U17" s="120" t="str">
        <f>IF(LEN('IT 05'!$C19),'IT 05'!$C19," ")</f>
        <v xml:space="preserve"> </v>
      </c>
      <c r="V17" s="148" t="str">
        <f>IF(LEN('IT 06'!$C19),'IT 06'!$C19," ")</f>
        <v xml:space="preserve"> </v>
      </c>
      <c r="W17" s="121" t="str">
        <f>IF(LEN('IT 07'!$C19),'IT 07'!$C19," ")</f>
        <v xml:space="preserve"> </v>
      </c>
      <c r="X17" s="122" t="str">
        <f>IF(LEN('IT 08'!$C19),'IT 08'!$C19," ")</f>
        <v xml:space="preserve"> </v>
      </c>
      <c r="Z17" s="93">
        <f t="shared" si="0"/>
        <v>0</v>
      </c>
    </row>
    <row r="18" spans="1:26" ht="28.2" customHeight="1">
      <c r="A18" s="407"/>
      <c r="B18" s="375" t="s">
        <v>110</v>
      </c>
      <c r="C18" s="410" t="s">
        <v>114</v>
      </c>
      <c r="D18" s="410"/>
      <c r="E18" s="410"/>
      <c r="F18" s="410"/>
      <c r="G18" s="410"/>
      <c r="H18" s="410"/>
      <c r="I18" s="410"/>
      <c r="J18" s="410"/>
      <c r="K18" s="410"/>
      <c r="L18" s="410"/>
      <c r="M18" s="410"/>
      <c r="N18" s="410"/>
      <c r="O18" s="411"/>
      <c r="P18" s="384" t="s">
        <v>110</v>
      </c>
      <c r="Q18" s="117" t="str">
        <f>IF(LEN('IT 01'!$C20),'IT 01'!$C20," ")</f>
        <v xml:space="preserve"> </v>
      </c>
      <c r="R18" s="116" t="str">
        <f>IF(LEN('IT 02'!$C20),'IT 02'!$C20," ")</f>
        <v xml:space="preserve"> </v>
      </c>
      <c r="S18" s="118" t="str">
        <f>IF(LEN('IT 03'!$C20),'IT 03'!$C20," ")</f>
        <v xml:space="preserve"> </v>
      </c>
      <c r="T18" s="119" t="str">
        <f>IF(LEN('IT 04'!$C20),'IT 04'!$C20," ")</f>
        <v xml:space="preserve"> </v>
      </c>
      <c r="U18" s="120" t="str">
        <f>IF(LEN('IT 05'!$C20),'IT 05'!$C20," ")</f>
        <v xml:space="preserve"> </v>
      </c>
      <c r="V18" s="148" t="str">
        <f>IF(LEN('IT 06'!$C20),'IT 06'!$C20," ")</f>
        <v xml:space="preserve"> </v>
      </c>
      <c r="W18" s="121" t="str">
        <f>IF(LEN('IT 07'!$C20),'IT 07'!$C20," ")</f>
        <v xml:space="preserve"> </v>
      </c>
      <c r="X18" s="122" t="str">
        <f>IF(LEN('IT 08'!$C20),'IT 08'!$C20," ")</f>
        <v>x</v>
      </c>
      <c r="Z18" s="93">
        <f t="shared" si="0"/>
        <v>1</v>
      </c>
    </row>
    <row r="19" spans="1:26" ht="28.2" customHeight="1">
      <c r="A19" s="407"/>
      <c r="B19" s="375" t="s">
        <v>44</v>
      </c>
      <c r="C19" s="414" t="s">
        <v>58</v>
      </c>
      <c r="D19" s="414"/>
      <c r="E19" s="414"/>
      <c r="F19" s="414"/>
      <c r="G19" s="414"/>
      <c r="H19" s="414"/>
      <c r="I19" s="414"/>
      <c r="J19" s="414"/>
      <c r="K19" s="414"/>
      <c r="L19" s="414"/>
      <c r="M19" s="414"/>
      <c r="N19" s="414"/>
      <c r="O19" s="415"/>
      <c r="P19" s="384" t="s">
        <v>44</v>
      </c>
      <c r="Q19" s="117" t="str">
        <f>IF(LEN('IT 01'!$C21),'IT 01'!$C21," ")</f>
        <v>x</v>
      </c>
      <c r="R19" s="116" t="str">
        <f>IF(LEN('IT 02'!$C21),'IT 02'!$C21," ")</f>
        <v xml:space="preserve"> </v>
      </c>
      <c r="S19" s="118" t="str">
        <f>IF(LEN('IT 03'!$C21),'IT 03'!$C21," ")</f>
        <v xml:space="preserve"> </v>
      </c>
      <c r="T19" s="119" t="str">
        <f>IF(LEN('IT 04'!$C21),'IT 04'!$C21," ")</f>
        <v xml:space="preserve"> </v>
      </c>
      <c r="U19" s="120" t="str">
        <f>IF(LEN('IT 05'!$C21),'IT 05'!$C21," ")</f>
        <v xml:space="preserve"> </v>
      </c>
      <c r="V19" s="148" t="str">
        <f>IF(LEN('IT 06'!$C21),'IT 06'!$C21," ")</f>
        <v xml:space="preserve"> </v>
      </c>
      <c r="W19" s="121" t="str">
        <f>IF(LEN('IT 07'!$C21),'IT 07'!$C21," ")</f>
        <v xml:space="preserve"> </v>
      </c>
      <c r="X19" s="122" t="str">
        <f>IF(LEN('IT 08'!$C21),'IT 08'!$C21," ")</f>
        <v>x</v>
      </c>
      <c r="Z19" s="93">
        <f t="shared" si="0"/>
        <v>2</v>
      </c>
    </row>
    <row r="20" spans="1:26" ht="28.2" customHeight="1">
      <c r="A20" s="407"/>
      <c r="B20" s="375" t="s">
        <v>45</v>
      </c>
      <c r="C20" s="414" t="s">
        <v>59</v>
      </c>
      <c r="D20" s="414"/>
      <c r="E20" s="414"/>
      <c r="F20" s="414"/>
      <c r="G20" s="414"/>
      <c r="H20" s="414"/>
      <c r="I20" s="414"/>
      <c r="J20" s="414"/>
      <c r="K20" s="414"/>
      <c r="L20" s="414"/>
      <c r="M20" s="414"/>
      <c r="N20" s="414"/>
      <c r="O20" s="415"/>
      <c r="P20" s="384" t="s">
        <v>45</v>
      </c>
      <c r="Q20" s="117" t="str">
        <f>IF(LEN('IT 01'!$C22),'IT 01'!$C22," ")</f>
        <v xml:space="preserve"> </v>
      </c>
      <c r="R20" s="116" t="str">
        <f>IF(LEN('IT 02'!$C22),'IT 02'!$C22," ")</f>
        <v xml:space="preserve"> </v>
      </c>
      <c r="S20" s="118" t="str">
        <f>IF(LEN('IT 03'!$C22),'IT 03'!$C22," ")</f>
        <v xml:space="preserve"> </v>
      </c>
      <c r="T20" s="119" t="str">
        <f>IF(LEN('IT 04'!$C22),'IT 04'!$C22," ")</f>
        <v xml:space="preserve"> </v>
      </c>
      <c r="U20" s="120" t="str">
        <f>IF(LEN('IT 05'!$C22),'IT 05'!$C22," ")</f>
        <v xml:space="preserve"> </v>
      </c>
      <c r="V20" s="148" t="str">
        <f>IF(LEN('IT 06'!$C22),'IT 06'!$C22," ")</f>
        <v xml:space="preserve"> </v>
      </c>
      <c r="W20" s="121" t="str">
        <f>IF(LEN('IT 07'!$C22),'IT 07'!$C22," ")</f>
        <v xml:space="preserve"> </v>
      </c>
      <c r="X20" s="122" t="str">
        <f>IF(LEN('IT 08'!$C22),'IT 08'!$C22," ")</f>
        <v xml:space="preserve"> </v>
      </c>
      <c r="Z20" s="93">
        <f t="shared" si="0"/>
        <v>0</v>
      </c>
    </row>
    <row r="21" spans="1:26" ht="28.2" customHeight="1">
      <c r="A21" s="402"/>
      <c r="B21" s="376" t="s">
        <v>46</v>
      </c>
      <c r="C21" s="412" t="s">
        <v>60</v>
      </c>
      <c r="D21" s="412"/>
      <c r="E21" s="412"/>
      <c r="F21" s="412"/>
      <c r="G21" s="412"/>
      <c r="H21" s="412"/>
      <c r="I21" s="412"/>
      <c r="J21" s="412"/>
      <c r="K21" s="412"/>
      <c r="L21" s="412"/>
      <c r="M21" s="412"/>
      <c r="N21" s="412"/>
      <c r="O21" s="413"/>
      <c r="P21" s="384" t="s">
        <v>46</v>
      </c>
      <c r="Q21" s="117" t="str">
        <f>IF(LEN('IT 01'!$C23),'IT 01'!$C23," ")</f>
        <v xml:space="preserve"> </v>
      </c>
      <c r="R21" s="116" t="str">
        <f>IF(LEN('IT 02'!$C23),'IT 02'!$C23," ")</f>
        <v xml:space="preserve"> </v>
      </c>
      <c r="S21" s="118" t="str">
        <f>IF(LEN('IT 03'!$C23),'IT 03'!$C23," ")</f>
        <v xml:space="preserve"> </v>
      </c>
      <c r="T21" s="119" t="str">
        <f>IF(LEN('IT 04'!$C23),'IT 04'!$C23," ")</f>
        <v xml:space="preserve"> </v>
      </c>
      <c r="U21" s="120" t="str">
        <f>IF(LEN('IT 05'!$C23),'IT 05'!$C23," ")</f>
        <v xml:space="preserve"> </v>
      </c>
      <c r="V21" s="148" t="str">
        <f>IF(LEN('IT 06'!$C23),'IT 06'!$C23," ")</f>
        <v xml:space="preserve"> </v>
      </c>
      <c r="W21" s="121" t="str">
        <f>IF(LEN('IT 07'!$C23),'IT 07'!$C23," ")</f>
        <v xml:space="preserve"> </v>
      </c>
      <c r="X21" s="122" t="str">
        <f>IF(LEN('IT 08'!$C23),'IT 08'!$C23," ")</f>
        <v xml:space="preserve"> </v>
      </c>
      <c r="Z21" s="93">
        <f t="shared" si="0"/>
        <v>0</v>
      </c>
    </row>
    <row r="22" spans="1:26" ht="28.2" customHeight="1">
      <c r="A22" s="421" t="s">
        <v>67</v>
      </c>
      <c r="B22" s="9" t="s">
        <v>10</v>
      </c>
      <c r="C22" s="414" t="s">
        <v>61</v>
      </c>
      <c r="D22" s="414"/>
      <c r="E22" s="414"/>
      <c r="F22" s="414"/>
      <c r="G22" s="414"/>
      <c r="H22" s="414"/>
      <c r="I22" s="414"/>
      <c r="J22" s="414"/>
      <c r="K22" s="414"/>
      <c r="L22" s="414"/>
      <c r="M22" s="414"/>
      <c r="N22" s="414"/>
      <c r="O22" s="415"/>
      <c r="P22" s="46" t="s">
        <v>10</v>
      </c>
      <c r="Q22" s="117" t="str">
        <f>IF(LEN('IT 01'!$C24),'IT 01'!$C24," ")</f>
        <v xml:space="preserve"> </v>
      </c>
      <c r="R22" s="116" t="str">
        <f>IF(LEN('IT 02'!$C24),'IT 02'!$C24," ")</f>
        <v xml:space="preserve"> </v>
      </c>
      <c r="S22" s="118" t="str">
        <f>IF(LEN('IT 03'!$C24),'IT 03'!$C24," ")</f>
        <v xml:space="preserve"> </v>
      </c>
      <c r="T22" s="119" t="str">
        <f>IF(LEN('IT 04'!$C24),'IT 04'!$C24," ")</f>
        <v xml:space="preserve"> </v>
      </c>
      <c r="U22" s="120" t="str">
        <f>IF(LEN('IT 05'!$C24),'IT 05'!$C24," ")</f>
        <v xml:space="preserve"> </v>
      </c>
      <c r="V22" s="148" t="str">
        <f>IF(LEN('IT 06'!$C24),'IT 06'!$C24," ")</f>
        <v xml:space="preserve"> </v>
      </c>
      <c r="W22" s="121" t="str">
        <f>IF(LEN('IT 07'!$C24),'IT 07'!$C24," ")</f>
        <v xml:space="preserve"> </v>
      </c>
      <c r="X22" s="122" t="str">
        <f>IF(LEN('IT 08'!$C24),'IT 08'!$C24," ")</f>
        <v xml:space="preserve"> </v>
      </c>
      <c r="Z22" s="93">
        <f t="shared" si="0"/>
        <v>0</v>
      </c>
    </row>
    <row r="23" spans="1:26" ht="28.2" customHeight="1">
      <c r="A23" s="404"/>
      <c r="B23" s="10" t="s">
        <v>47</v>
      </c>
      <c r="C23" s="412" t="s">
        <v>62</v>
      </c>
      <c r="D23" s="412"/>
      <c r="E23" s="412"/>
      <c r="F23" s="412"/>
      <c r="G23" s="412"/>
      <c r="H23" s="412"/>
      <c r="I23" s="412"/>
      <c r="J23" s="412"/>
      <c r="K23" s="412"/>
      <c r="L23" s="412"/>
      <c r="M23" s="412"/>
      <c r="N23" s="412"/>
      <c r="O23" s="413"/>
      <c r="P23" s="46" t="s">
        <v>47</v>
      </c>
      <c r="Q23" s="117" t="str">
        <f>IF(LEN('IT 01'!$C25),'IT 01'!$C25," ")</f>
        <v xml:space="preserve"> </v>
      </c>
      <c r="R23" s="116" t="str">
        <f>IF(LEN('IT 02'!$C25),'IT 02'!$C25," ")</f>
        <v xml:space="preserve"> </v>
      </c>
      <c r="S23" s="118" t="str">
        <f>IF(LEN('IT 03'!$C25),'IT 03'!$C25," ")</f>
        <v xml:space="preserve"> </v>
      </c>
      <c r="T23" s="119" t="str">
        <f>IF(LEN('IT 04'!$C25),'IT 04'!$C25," ")</f>
        <v xml:space="preserve"> </v>
      </c>
      <c r="U23" s="120" t="str">
        <f>IF(LEN('IT 05'!$C25),'IT 05'!$C25," ")</f>
        <v xml:space="preserve"> </v>
      </c>
      <c r="V23" s="148" t="str">
        <f>IF(LEN('IT 06'!$C25),'IT 06'!$C25," ")</f>
        <v xml:space="preserve"> </v>
      </c>
      <c r="W23" s="121" t="str">
        <f>IF(LEN('IT 07'!$C25),'IT 07'!$C25," ")</f>
        <v xml:space="preserve"> </v>
      </c>
      <c r="X23" s="122" t="str">
        <f>IF(LEN('IT 08'!$C25),'IT 08'!$C25," ")</f>
        <v xml:space="preserve"> </v>
      </c>
      <c r="Z23" s="93">
        <f t="shared" si="0"/>
        <v>0</v>
      </c>
    </row>
    <row r="24" spans="1:26" ht="28.2" customHeight="1">
      <c r="A24" s="401" t="s">
        <v>68</v>
      </c>
      <c r="B24" s="377" t="s">
        <v>106</v>
      </c>
      <c r="C24" s="408" t="s">
        <v>115</v>
      </c>
      <c r="D24" s="408"/>
      <c r="E24" s="408"/>
      <c r="F24" s="408"/>
      <c r="G24" s="408"/>
      <c r="H24" s="408"/>
      <c r="I24" s="408"/>
      <c r="J24" s="408"/>
      <c r="K24" s="408"/>
      <c r="L24" s="408"/>
      <c r="M24" s="408"/>
      <c r="N24" s="408"/>
      <c r="O24" s="409"/>
      <c r="P24" s="384" t="s">
        <v>106</v>
      </c>
      <c r="Q24" s="117" t="str">
        <f>IF(LEN('IT 01'!$C26),'IT 01'!$C26," ")</f>
        <v>x</v>
      </c>
      <c r="R24" s="116" t="str">
        <f>IF(LEN('IT 02'!$C26),'IT 02'!$C26," ")</f>
        <v xml:space="preserve"> </v>
      </c>
      <c r="S24" s="118" t="str">
        <f>IF(LEN('IT 03'!$C26),'IT 03'!$C26," ")</f>
        <v xml:space="preserve"> </v>
      </c>
      <c r="T24" s="119" t="str">
        <f>IF(LEN('IT 04'!$C26),'IT 04'!$C26," ")</f>
        <v xml:space="preserve"> </v>
      </c>
      <c r="U24" s="120" t="str">
        <f>IF(LEN('IT 05'!$C26),'IT 05'!$C26," ")</f>
        <v xml:space="preserve"> </v>
      </c>
      <c r="V24" s="148" t="str">
        <f>IF(LEN('IT 06'!$C26),'IT 06'!$C26," ")</f>
        <v xml:space="preserve"> </v>
      </c>
      <c r="W24" s="121" t="str">
        <f>IF(LEN('IT 07'!$C26),'IT 07'!$C26," ")</f>
        <v xml:space="preserve"> </v>
      </c>
      <c r="X24" s="122" t="str">
        <f>IF(LEN('IT 08'!$C26),'IT 08'!$C26," ")</f>
        <v>x</v>
      </c>
      <c r="Z24" s="93">
        <f t="shared" si="0"/>
        <v>2</v>
      </c>
    </row>
    <row r="25" spans="1:26" ht="28.2" customHeight="1">
      <c r="A25" s="402"/>
      <c r="B25" s="10" t="s">
        <v>48</v>
      </c>
      <c r="C25" s="412" t="s">
        <v>63</v>
      </c>
      <c r="D25" s="412"/>
      <c r="E25" s="412"/>
      <c r="F25" s="412"/>
      <c r="G25" s="412"/>
      <c r="H25" s="412"/>
      <c r="I25" s="412"/>
      <c r="J25" s="412"/>
      <c r="K25" s="412"/>
      <c r="L25" s="412"/>
      <c r="M25" s="412"/>
      <c r="N25" s="412"/>
      <c r="O25" s="413"/>
      <c r="P25" s="46" t="s">
        <v>48</v>
      </c>
      <c r="Q25" s="117" t="str">
        <f>IF(LEN('IT 01'!$C27),'IT 01'!$C27," ")</f>
        <v>x</v>
      </c>
      <c r="R25" s="116" t="str">
        <f>IF(LEN('IT 02'!$C27),'IT 02'!$C27," ")</f>
        <v xml:space="preserve"> </v>
      </c>
      <c r="S25" s="118" t="str">
        <f>IF(LEN('IT 03'!$C27),'IT 03'!$C27," ")</f>
        <v xml:space="preserve"> </v>
      </c>
      <c r="T25" s="119" t="str">
        <f>IF(LEN('IT 04'!$C27),'IT 04'!$C27," ")</f>
        <v xml:space="preserve"> </v>
      </c>
      <c r="U25" s="120" t="str">
        <f>IF(LEN('IT 05'!$C27),'IT 05'!$C27," ")</f>
        <v xml:space="preserve"> </v>
      </c>
      <c r="V25" s="148" t="str">
        <f>IF(LEN('IT 06'!$C27),'IT 06'!$C27," ")</f>
        <v xml:space="preserve"> </v>
      </c>
      <c r="W25" s="121" t="str">
        <f>IF(LEN('IT 07'!$C27),'IT 07'!$C27," ")</f>
        <v xml:space="preserve"> </v>
      </c>
      <c r="X25" s="122" t="str">
        <f>IF(LEN('IT 08'!$C27),'IT 08'!$C27," ")</f>
        <v>x</v>
      </c>
      <c r="Z25" s="93">
        <f t="shared" si="0"/>
        <v>2</v>
      </c>
    </row>
    <row r="33" spans="2:9" ht="17.399999999999999">
      <c r="B33" s="30"/>
      <c r="C33" s="32"/>
      <c r="D33" s="61"/>
      <c r="E33" s="61"/>
      <c r="F33" s="61"/>
      <c r="G33" s="61"/>
      <c r="H33" s="61"/>
      <c r="I33" s="61"/>
    </row>
    <row r="34" spans="2:9" ht="17.399999999999999">
      <c r="B34" s="30"/>
      <c r="C34" s="32"/>
      <c r="D34" s="62"/>
      <c r="E34" s="62"/>
      <c r="F34" s="62"/>
      <c r="G34" s="62"/>
      <c r="H34" s="62"/>
      <c r="I34" s="62"/>
    </row>
    <row r="35" spans="2:9" ht="17.399999999999999">
      <c r="B35" s="30"/>
      <c r="C35" s="32"/>
      <c r="D35" s="62"/>
      <c r="E35" s="62"/>
      <c r="F35" s="62"/>
      <c r="G35" s="62"/>
      <c r="H35" s="62"/>
      <c r="I35" s="62"/>
    </row>
    <row r="36" spans="2:9" ht="17.399999999999999">
      <c r="B36" s="30"/>
      <c r="C36" s="32"/>
      <c r="D36" s="62"/>
      <c r="E36" s="62"/>
      <c r="F36" s="62"/>
      <c r="G36" s="62"/>
      <c r="H36" s="62"/>
      <c r="I36" s="62"/>
    </row>
    <row r="37" spans="2:9" ht="17.399999999999999">
      <c r="B37" s="30"/>
      <c r="C37" s="32"/>
      <c r="D37" s="62"/>
      <c r="E37" s="62"/>
      <c r="F37" s="62"/>
      <c r="G37" s="62"/>
      <c r="H37" s="62"/>
      <c r="I37" s="62"/>
    </row>
    <row r="38" spans="2:9" ht="17.399999999999999">
      <c r="B38" s="30"/>
      <c r="C38" s="32"/>
      <c r="D38" s="62"/>
      <c r="E38" s="62"/>
      <c r="F38" s="62"/>
      <c r="G38" s="62"/>
      <c r="H38" s="62"/>
      <c r="I38" s="62"/>
    </row>
    <row r="39" spans="2:9" ht="17.399999999999999">
      <c r="B39" s="30"/>
      <c r="C39" s="32"/>
      <c r="D39" s="62"/>
      <c r="E39" s="62"/>
      <c r="F39" s="62"/>
      <c r="G39" s="62"/>
      <c r="H39" s="62"/>
      <c r="I39" s="62"/>
    </row>
    <row r="40" spans="2:9" ht="17.399999999999999">
      <c r="B40" s="30"/>
      <c r="C40" s="32"/>
      <c r="D40" s="62"/>
      <c r="E40" s="62"/>
      <c r="F40" s="62"/>
      <c r="G40" s="62"/>
      <c r="H40" s="62"/>
      <c r="I40" s="62"/>
    </row>
    <row r="41" spans="2:9" ht="17.399999999999999">
      <c r="B41" s="30"/>
      <c r="C41" s="32"/>
      <c r="D41" s="62"/>
      <c r="E41" s="62"/>
      <c r="F41" s="62"/>
      <c r="G41" s="62"/>
      <c r="H41" s="62"/>
      <c r="I41" s="62"/>
    </row>
    <row r="42" spans="2:9" ht="17.399999999999999">
      <c r="B42" s="30"/>
      <c r="C42" s="32"/>
      <c r="D42" s="62"/>
      <c r="E42" s="62"/>
      <c r="F42" s="62"/>
      <c r="G42" s="62"/>
      <c r="H42" s="62"/>
      <c r="I42" s="62"/>
    </row>
    <row r="43" spans="2:9" ht="17.399999999999999">
      <c r="B43" s="30"/>
      <c r="C43" s="32"/>
      <c r="D43" s="62"/>
      <c r="E43" s="62"/>
      <c r="F43" s="62"/>
      <c r="G43" s="62"/>
      <c r="H43" s="62"/>
      <c r="I43" s="62"/>
    </row>
    <row r="44" spans="2:9" ht="17.399999999999999">
      <c r="B44" s="30"/>
      <c r="C44" s="32"/>
      <c r="D44" s="62"/>
      <c r="E44" s="62"/>
      <c r="F44" s="62"/>
      <c r="G44" s="62"/>
      <c r="H44" s="62"/>
      <c r="I44" s="62"/>
    </row>
    <row r="45" spans="2:9" ht="17.399999999999999">
      <c r="B45" s="30"/>
      <c r="C45" s="32"/>
      <c r="D45" s="62"/>
      <c r="E45" s="62"/>
      <c r="F45" s="62"/>
      <c r="G45" s="62"/>
      <c r="H45" s="62"/>
      <c r="I45" s="62"/>
    </row>
    <row r="46" spans="2:9" ht="17.399999999999999">
      <c r="B46" s="30"/>
      <c r="C46" s="32"/>
      <c r="D46" s="62"/>
      <c r="E46" s="62"/>
      <c r="F46" s="62"/>
      <c r="G46" s="62"/>
      <c r="H46" s="62"/>
      <c r="I46" s="62"/>
    </row>
    <row r="47" spans="2:9" ht="17.399999999999999">
      <c r="B47" s="30"/>
      <c r="C47" s="32"/>
      <c r="D47" s="62"/>
      <c r="E47" s="62"/>
      <c r="F47" s="62"/>
      <c r="G47" s="62"/>
      <c r="H47" s="62"/>
      <c r="I47" s="62"/>
    </row>
    <row r="48" spans="2:9" ht="17.399999999999999">
      <c r="B48" s="30"/>
      <c r="C48" s="32"/>
      <c r="D48" s="62"/>
      <c r="E48" s="62"/>
      <c r="F48" s="62"/>
      <c r="G48" s="62"/>
      <c r="H48" s="62"/>
      <c r="I48" s="62"/>
    </row>
  </sheetData>
  <mergeCells count="27">
    <mergeCell ref="A6:A7"/>
    <mergeCell ref="A10:A11"/>
    <mergeCell ref="A12:A14"/>
    <mergeCell ref="A22:A23"/>
    <mergeCell ref="C6:O6"/>
    <mergeCell ref="C7:O7"/>
    <mergeCell ref="C8:O8"/>
    <mergeCell ref="C10:O10"/>
    <mergeCell ref="C11:O11"/>
    <mergeCell ref="C12:O12"/>
    <mergeCell ref="C13:O13"/>
    <mergeCell ref="C14:O14"/>
    <mergeCell ref="C16:O16"/>
    <mergeCell ref="C17:O17"/>
    <mergeCell ref="C19:O19"/>
    <mergeCell ref="C20:O20"/>
    <mergeCell ref="A24:A25"/>
    <mergeCell ref="A8:A9"/>
    <mergeCell ref="C9:O9"/>
    <mergeCell ref="A15:A21"/>
    <mergeCell ref="C15:O15"/>
    <mergeCell ref="C24:O24"/>
    <mergeCell ref="C18:O18"/>
    <mergeCell ref="C21:O21"/>
    <mergeCell ref="C22:O22"/>
    <mergeCell ref="C23:O23"/>
    <mergeCell ref="C25:O25"/>
  </mergeCells>
  <pageMargins left="0.19685039370078741" right="0.19685039370078741" top="0.19685039370078741" bottom="0.19685039370078741" header="0.31496062992125984" footer="0.31496062992125984"/>
  <pageSetup paperSize="9" scale="36" orientation="landscape" r:id="rId1"/>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7"/>
    <pageSetUpPr fitToPage="1"/>
  </sheetPr>
  <dimension ref="A1:AA57"/>
  <sheetViews>
    <sheetView zoomScale="70" zoomScaleNormal="70" workbookViewId="0">
      <selection activeCell="R11" sqref="R11"/>
    </sheetView>
  </sheetViews>
  <sheetFormatPr baseColWidth="10" defaultRowHeight="14.4"/>
  <cols>
    <col min="9" max="9" width="17.6640625" customWidth="1"/>
    <col min="15" max="17" width="21.21875" customWidth="1"/>
  </cols>
  <sheetData>
    <row r="1" spans="1:27" ht="39" customHeight="1" thickBot="1">
      <c r="A1" s="624" t="s">
        <v>125</v>
      </c>
      <c r="B1" s="625"/>
      <c r="C1" s="20" t="s">
        <v>23</v>
      </c>
      <c r="D1" s="613">
        <f>'Themes Projets IT'!E10</f>
        <v>0</v>
      </c>
      <c r="E1" s="614"/>
      <c r="F1" s="614"/>
      <c r="G1" s="614"/>
      <c r="H1" s="614"/>
      <c r="I1" s="615"/>
      <c r="J1" s="624" t="s">
        <v>125</v>
      </c>
      <c r="K1" s="626"/>
      <c r="L1" s="21" t="s">
        <v>23</v>
      </c>
      <c r="M1" s="613">
        <f>D1</f>
        <v>0</v>
      </c>
      <c r="N1" s="614"/>
      <c r="O1" s="614"/>
      <c r="P1" s="614"/>
      <c r="Q1" s="615"/>
    </row>
    <row r="2" spans="1:27" ht="20.399999999999999" customHeight="1" thickBot="1">
      <c r="A2" s="616" t="s">
        <v>126</v>
      </c>
      <c r="B2" s="473" t="s">
        <v>0</v>
      </c>
      <c r="C2" s="474"/>
      <c r="D2" s="31">
        <f>'Themes Projets IT'!B10</f>
        <v>0</v>
      </c>
      <c r="E2" s="130" t="s">
        <v>69</v>
      </c>
      <c r="F2" s="466" t="s">
        <v>6</v>
      </c>
      <c r="G2" s="467"/>
      <c r="H2" s="33" t="s">
        <v>1</v>
      </c>
      <c r="I2" s="53">
        <v>3</v>
      </c>
      <c r="J2" s="616" t="s">
        <v>127</v>
      </c>
      <c r="K2" s="56"/>
      <c r="L2" s="57"/>
      <c r="M2" s="57"/>
      <c r="N2" s="57"/>
      <c r="O2" s="57"/>
      <c r="P2" s="57"/>
      <c r="Q2" s="58"/>
    </row>
    <row r="3" spans="1:27" ht="20.399999999999999" customHeight="1" thickBot="1">
      <c r="A3" s="616"/>
      <c r="B3" s="462" t="s">
        <v>2</v>
      </c>
      <c r="C3" s="463"/>
      <c r="D3" s="146">
        <f>D2*9</f>
        <v>0</v>
      </c>
      <c r="E3" s="131" t="s">
        <v>70</v>
      </c>
      <c r="F3" s="468"/>
      <c r="G3" s="469"/>
      <c r="H3" s="34" t="s">
        <v>3</v>
      </c>
      <c r="I3" s="54">
        <v>4</v>
      </c>
      <c r="J3" s="616"/>
      <c r="K3" s="627" t="s">
        <v>193</v>
      </c>
      <c r="L3" s="628"/>
      <c r="M3" s="628"/>
      <c r="N3" s="629"/>
      <c r="O3" s="627" t="s">
        <v>196</v>
      </c>
      <c r="P3" s="628"/>
      <c r="Q3" s="629"/>
    </row>
    <row r="4" spans="1:27" ht="20.399999999999999" customHeight="1">
      <c r="A4" s="616"/>
      <c r="B4" s="456" t="s">
        <v>74</v>
      </c>
      <c r="C4" s="457"/>
      <c r="D4" s="32"/>
      <c r="E4" s="132" t="s">
        <v>71</v>
      </c>
      <c r="F4" s="468"/>
      <c r="G4" s="469"/>
      <c r="H4" s="34" t="s">
        <v>26</v>
      </c>
      <c r="I4" s="54">
        <v>1</v>
      </c>
      <c r="J4" s="616"/>
      <c r="K4" s="41" t="s">
        <v>25</v>
      </c>
      <c r="N4" s="23"/>
      <c r="Q4" s="23"/>
    </row>
    <row r="5" spans="1:27" ht="20.399999999999999" customHeight="1">
      <c r="A5" s="616"/>
      <c r="B5" s="456" t="s">
        <v>75</v>
      </c>
      <c r="C5" s="457"/>
      <c r="D5" s="32"/>
      <c r="E5" s="132" t="s">
        <v>72</v>
      </c>
      <c r="F5" s="50"/>
      <c r="G5" s="50"/>
      <c r="H5" s="51"/>
      <c r="I5" s="52"/>
      <c r="J5" s="616"/>
      <c r="K5" s="41"/>
      <c r="N5" s="23"/>
      <c r="Q5" s="23"/>
    </row>
    <row r="6" spans="1:27" ht="20.399999999999999" customHeight="1" thickBot="1">
      <c r="A6" s="616"/>
      <c r="B6" s="477" t="s">
        <v>24</v>
      </c>
      <c r="C6" s="478"/>
      <c r="D6" s="32"/>
      <c r="E6" s="133" t="s">
        <v>73</v>
      </c>
      <c r="F6" s="479"/>
      <c r="G6" s="479"/>
      <c r="H6" s="479"/>
      <c r="I6" s="480"/>
      <c r="J6" s="616"/>
      <c r="K6" s="40"/>
      <c r="N6" s="23"/>
      <c r="Q6" s="23"/>
      <c r="T6" s="39"/>
      <c r="U6" s="39"/>
      <c r="V6" s="39"/>
      <c r="W6" s="39"/>
      <c r="X6" s="39"/>
      <c r="Y6" s="39"/>
      <c r="Z6" s="39"/>
      <c r="AA6" s="39"/>
    </row>
    <row r="7" spans="1:27" ht="20.399999999999999" customHeight="1" thickBot="1">
      <c r="A7" s="616"/>
      <c r="B7" s="618" t="s">
        <v>4</v>
      </c>
      <c r="C7" s="619"/>
      <c r="D7" s="619"/>
      <c r="E7" s="619"/>
      <c r="F7" s="619"/>
      <c r="G7" s="619"/>
      <c r="H7" s="619"/>
      <c r="I7" s="620"/>
      <c r="J7" s="616"/>
      <c r="K7" s="40"/>
      <c r="N7" s="23"/>
      <c r="Q7" s="23"/>
    </row>
    <row r="8" spans="1:27" ht="26.4" customHeight="1">
      <c r="A8" s="616"/>
      <c r="B8" s="378" t="s">
        <v>13</v>
      </c>
      <c r="C8" s="106"/>
      <c r="D8" s="481" t="s">
        <v>51</v>
      </c>
      <c r="E8" s="481"/>
      <c r="F8" s="481"/>
      <c r="G8" s="481"/>
      <c r="H8" s="481"/>
      <c r="I8" s="482"/>
      <c r="J8" s="616"/>
      <c r="K8" s="40"/>
      <c r="N8" s="23"/>
      <c r="Q8" s="23"/>
    </row>
    <row r="9" spans="1:27" ht="26.4" customHeight="1" thickBot="1">
      <c r="A9" s="616"/>
      <c r="B9" s="382" t="s">
        <v>14</v>
      </c>
      <c r="C9" s="108"/>
      <c r="D9" s="458" t="s">
        <v>65</v>
      </c>
      <c r="E9" s="458"/>
      <c r="F9" s="458"/>
      <c r="G9" s="458"/>
      <c r="H9" s="458"/>
      <c r="I9" s="459"/>
      <c r="J9" s="616"/>
      <c r="K9" s="40"/>
      <c r="N9" s="23"/>
      <c r="Q9" s="23"/>
    </row>
    <row r="10" spans="1:27" ht="26.4" customHeight="1">
      <c r="A10" s="616"/>
      <c r="B10" s="380" t="s">
        <v>107</v>
      </c>
      <c r="C10" s="233"/>
      <c r="D10" s="460" t="s">
        <v>111</v>
      </c>
      <c r="E10" s="460"/>
      <c r="F10" s="460"/>
      <c r="G10" s="460"/>
      <c r="H10" s="460"/>
      <c r="I10" s="461"/>
      <c r="J10" s="616"/>
      <c r="K10" s="40"/>
      <c r="N10" s="23"/>
      <c r="O10" s="235" t="s">
        <v>133</v>
      </c>
      <c r="P10" s="235" t="s">
        <v>132</v>
      </c>
      <c r="Q10" s="236" t="s">
        <v>131</v>
      </c>
    </row>
    <row r="11" spans="1:27" ht="26.4" customHeight="1" thickBot="1">
      <c r="A11" s="616"/>
      <c r="B11" s="383" t="s">
        <v>108</v>
      </c>
      <c r="C11" s="108"/>
      <c r="D11" s="458" t="s">
        <v>112</v>
      </c>
      <c r="E11" s="458"/>
      <c r="F11" s="458"/>
      <c r="G11" s="458"/>
      <c r="H11" s="458"/>
      <c r="I11" s="459"/>
      <c r="J11" s="616"/>
      <c r="K11" s="40"/>
      <c r="N11" s="23"/>
      <c r="O11" s="390" t="str">
        <f>'Themes Projets IT'!F10</f>
        <v>x</v>
      </c>
      <c r="P11" s="390" t="str">
        <f>'Themes Projets IT'!G10</f>
        <v>x</v>
      </c>
      <c r="Q11" s="392" t="str">
        <f>'Themes Projets IT'!H10</f>
        <v>x</v>
      </c>
      <c r="R11" s="393" t="s">
        <v>198</v>
      </c>
    </row>
    <row r="12" spans="1:27" ht="26.4" customHeight="1" thickBot="1">
      <c r="A12" s="616"/>
      <c r="B12" s="381" t="s">
        <v>42</v>
      </c>
      <c r="C12" s="233"/>
      <c r="D12" s="460" t="s">
        <v>52</v>
      </c>
      <c r="E12" s="460"/>
      <c r="F12" s="460"/>
      <c r="G12" s="460"/>
      <c r="H12" s="460"/>
      <c r="I12" s="461"/>
      <c r="J12" s="616"/>
      <c r="K12" s="24"/>
      <c r="L12" s="25"/>
      <c r="M12" s="25"/>
      <c r="N12" s="26"/>
      <c r="O12" s="25"/>
      <c r="P12" s="25"/>
      <c r="Q12" s="26"/>
    </row>
    <row r="13" spans="1:27" ht="26.4" customHeight="1" thickBot="1">
      <c r="A13" s="616"/>
      <c r="B13" s="382" t="s">
        <v>43</v>
      </c>
      <c r="C13" s="108"/>
      <c r="D13" s="458" t="s">
        <v>53</v>
      </c>
      <c r="E13" s="458"/>
      <c r="F13" s="458"/>
      <c r="G13" s="458"/>
      <c r="H13" s="458"/>
      <c r="I13" s="459"/>
      <c r="J13" s="616"/>
      <c r="K13" s="627" t="s">
        <v>27</v>
      </c>
      <c r="L13" s="628"/>
      <c r="M13" s="628"/>
      <c r="N13" s="628"/>
      <c r="O13" s="628"/>
      <c r="P13" s="628"/>
      <c r="Q13" s="629"/>
    </row>
    <row r="14" spans="1:27" ht="26.4" customHeight="1">
      <c r="A14" s="616"/>
      <c r="B14" s="380" t="s">
        <v>15</v>
      </c>
      <c r="C14" s="233"/>
      <c r="D14" s="460" t="s">
        <v>12</v>
      </c>
      <c r="E14" s="460"/>
      <c r="F14" s="460"/>
      <c r="G14" s="460"/>
      <c r="H14" s="460"/>
      <c r="I14" s="461"/>
      <c r="J14" s="616"/>
      <c r="K14" s="47"/>
      <c r="L14" s="48"/>
      <c r="M14" s="48"/>
      <c r="N14" s="49"/>
      <c r="O14" s="49"/>
      <c r="P14" s="49"/>
      <c r="Q14" s="22"/>
    </row>
    <row r="15" spans="1:27" ht="26.4" customHeight="1">
      <c r="A15" s="616"/>
      <c r="B15" s="381" t="s">
        <v>16</v>
      </c>
      <c r="C15" s="233"/>
      <c r="D15" s="460" t="s">
        <v>54</v>
      </c>
      <c r="E15" s="460"/>
      <c r="F15" s="460"/>
      <c r="G15" s="460"/>
      <c r="H15" s="460"/>
      <c r="I15" s="461"/>
      <c r="J15" s="616"/>
      <c r="K15" s="42"/>
      <c r="L15" s="17"/>
      <c r="M15" s="17"/>
      <c r="N15" s="13"/>
      <c r="O15" s="13"/>
      <c r="P15" s="13"/>
      <c r="Q15" s="14"/>
    </row>
    <row r="16" spans="1:27" ht="26.4" customHeight="1" thickBot="1">
      <c r="A16" s="616"/>
      <c r="B16" s="382" t="s">
        <v>17</v>
      </c>
      <c r="C16" s="108"/>
      <c r="D16" s="458" t="s">
        <v>55</v>
      </c>
      <c r="E16" s="458"/>
      <c r="F16" s="458"/>
      <c r="G16" s="458"/>
      <c r="H16" s="458"/>
      <c r="I16" s="459"/>
      <c r="J16" s="616"/>
      <c r="K16" s="385"/>
      <c r="L16" s="386"/>
      <c r="M16" s="386"/>
      <c r="O16" s="13"/>
      <c r="P16" s="13"/>
      <c r="Q16" s="14"/>
    </row>
    <row r="17" spans="1:21" ht="26.4" customHeight="1">
      <c r="A17" s="616"/>
      <c r="B17" s="380" t="s">
        <v>109</v>
      </c>
      <c r="C17" s="233"/>
      <c r="D17" s="460" t="s">
        <v>113</v>
      </c>
      <c r="E17" s="460"/>
      <c r="F17" s="460"/>
      <c r="G17" s="460"/>
      <c r="H17" s="460"/>
      <c r="I17" s="461"/>
      <c r="J17" s="616"/>
      <c r="N17" s="5"/>
      <c r="O17" s="13"/>
      <c r="P17" s="13"/>
      <c r="Q17" s="14"/>
    </row>
    <row r="18" spans="1:21" ht="26.4" customHeight="1">
      <c r="A18" s="616"/>
      <c r="B18" s="380" t="s">
        <v>9</v>
      </c>
      <c r="C18" s="233"/>
      <c r="D18" s="460" t="s">
        <v>56</v>
      </c>
      <c r="E18" s="460"/>
      <c r="F18" s="460"/>
      <c r="G18" s="460"/>
      <c r="H18" s="460"/>
      <c r="I18" s="461"/>
      <c r="J18" s="616"/>
      <c r="N18" s="5"/>
      <c r="O18" s="13"/>
      <c r="P18" s="13"/>
      <c r="Q18" s="14"/>
    </row>
    <row r="19" spans="1:21" ht="26.4" customHeight="1">
      <c r="A19" s="616"/>
      <c r="B19" s="381" t="s">
        <v>11</v>
      </c>
      <c r="C19" s="233"/>
      <c r="D19" s="460" t="s">
        <v>57</v>
      </c>
      <c r="E19" s="460"/>
      <c r="F19" s="460"/>
      <c r="G19" s="460"/>
      <c r="H19" s="460"/>
      <c r="I19" s="461"/>
      <c r="J19" s="616"/>
      <c r="N19" s="5"/>
      <c r="O19" s="13"/>
      <c r="P19" s="13"/>
      <c r="Q19" s="14"/>
    </row>
    <row r="20" spans="1:21" ht="26.4" customHeight="1">
      <c r="A20" s="616"/>
      <c r="B20" s="380" t="s">
        <v>110</v>
      </c>
      <c r="C20" s="233"/>
      <c r="D20" s="460" t="s">
        <v>114</v>
      </c>
      <c r="E20" s="460"/>
      <c r="F20" s="460"/>
      <c r="G20" s="460"/>
      <c r="H20" s="460"/>
      <c r="I20" s="461"/>
      <c r="J20" s="616"/>
      <c r="N20" s="5"/>
      <c r="O20" s="13"/>
      <c r="P20" s="13"/>
      <c r="Q20" s="14"/>
    </row>
    <row r="21" spans="1:21" ht="26.4" customHeight="1">
      <c r="A21" s="616"/>
      <c r="B21" s="380" t="s">
        <v>44</v>
      </c>
      <c r="C21" s="233"/>
      <c r="D21" s="460" t="s">
        <v>58</v>
      </c>
      <c r="E21" s="460"/>
      <c r="F21" s="460"/>
      <c r="G21" s="460"/>
      <c r="H21" s="460"/>
      <c r="I21" s="461"/>
      <c r="J21" s="616"/>
      <c r="N21" s="28"/>
      <c r="O21" s="13"/>
      <c r="P21" s="13"/>
      <c r="Q21" s="14"/>
    </row>
    <row r="22" spans="1:21" ht="26.4" customHeight="1">
      <c r="A22" s="616"/>
      <c r="B22" s="380" t="s">
        <v>45</v>
      </c>
      <c r="C22" s="233"/>
      <c r="D22" s="460" t="s">
        <v>59</v>
      </c>
      <c r="E22" s="460"/>
      <c r="F22" s="460"/>
      <c r="G22" s="460"/>
      <c r="H22" s="460"/>
      <c r="I22" s="461"/>
      <c r="J22" s="616"/>
      <c r="N22" s="19"/>
      <c r="Q22" s="14"/>
    </row>
    <row r="23" spans="1:21" ht="26.4" customHeight="1" thickBot="1">
      <c r="A23" s="616"/>
      <c r="B23" s="383" t="s">
        <v>46</v>
      </c>
      <c r="C23" s="108"/>
      <c r="D23" s="458" t="s">
        <v>60</v>
      </c>
      <c r="E23" s="458"/>
      <c r="F23" s="458"/>
      <c r="G23" s="458"/>
      <c r="H23" s="458"/>
      <c r="I23" s="459"/>
      <c r="J23" s="616"/>
      <c r="N23" s="19"/>
      <c r="Q23" s="14"/>
    </row>
    <row r="24" spans="1:21" ht="26.4" customHeight="1">
      <c r="A24" s="616"/>
      <c r="B24" s="381" t="s">
        <v>10</v>
      </c>
      <c r="C24" s="233"/>
      <c r="D24" s="460" t="s">
        <v>61</v>
      </c>
      <c r="E24" s="460"/>
      <c r="F24" s="460"/>
      <c r="G24" s="460"/>
      <c r="H24" s="460"/>
      <c r="I24" s="461"/>
      <c r="J24" s="616"/>
      <c r="N24" s="19"/>
      <c r="Q24" s="14"/>
    </row>
    <row r="25" spans="1:21" ht="26.4" customHeight="1" thickBot="1">
      <c r="A25" s="616"/>
      <c r="B25" s="382" t="s">
        <v>47</v>
      </c>
      <c r="C25" s="108"/>
      <c r="D25" s="458" t="s">
        <v>62</v>
      </c>
      <c r="E25" s="458"/>
      <c r="F25" s="458"/>
      <c r="G25" s="458"/>
      <c r="H25" s="458"/>
      <c r="I25" s="459"/>
      <c r="J25" s="616"/>
      <c r="N25" s="19"/>
      <c r="Q25" s="14"/>
    </row>
    <row r="26" spans="1:21" ht="26.4" customHeight="1">
      <c r="A26" s="616"/>
      <c r="B26" s="380" t="s">
        <v>106</v>
      </c>
      <c r="C26" s="233"/>
      <c r="D26" s="460" t="s">
        <v>115</v>
      </c>
      <c r="E26" s="460"/>
      <c r="F26" s="460"/>
      <c r="G26" s="460"/>
      <c r="H26" s="460"/>
      <c r="I26" s="461"/>
      <c r="J26" s="616"/>
      <c r="N26" s="28"/>
      <c r="O26" s="13"/>
      <c r="P26" s="13"/>
      <c r="Q26" s="14"/>
    </row>
    <row r="27" spans="1:21" ht="26.4" customHeight="1" thickBot="1">
      <c r="A27" s="616"/>
      <c r="B27" s="379" t="s">
        <v>48</v>
      </c>
      <c r="C27" s="107"/>
      <c r="D27" s="483" t="s">
        <v>63</v>
      </c>
      <c r="E27" s="483"/>
      <c r="F27" s="483"/>
      <c r="G27" s="483"/>
      <c r="H27" s="483"/>
      <c r="I27" s="484"/>
      <c r="J27" s="616"/>
      <c r="N27" s="28"/>
      <c r="O27" s="13"/>
      <c r="P27" s="13"/>
      <c r="Q27" s="14"/>
    </row>
    <row r="28" spans="1:21" ht="20.399999999999999" customHeight="1" thickBot="1">
      <c r="A28" s="616"/>
      <c r="B28" s="621" t="s">
        <v>5</v>
      </c>
      <c r="C28" s="622"/>
      <c r="D28" s="622"/>
      <c r="E28" s="622"/>
      <c r="F28" s="622"/>
      <c r="G28" s="622"/>
      <c r="H28" s="622"/>
      <c r="I28" s="623"/>
      <c r="J28" s="616"/>
      <c r="N28" s="5"/>
      <c r="O28" s="13"/>
      <c r="P28" s="13"/>
      <c r="Q28" s="14"/>
      <c r="S28" s="143"/>
      <c r="T28" s="144"/>
      <c r="U28" s="144"/>
    </row>
    <row r="29" spans="1:21" ht="20.399999999999999" customHeight="1">
      <c r="A29" s="616"/>
      <c r="B29" s="492"/>
      <c r="C29" s="493"/>
      <c r="D29" s="493"/>
      <c r="E29" s="493"/>
      <c r="F29" s="493"/>
      <c r="G29" s="493"/>
      <c r="H29" s="494"/>
      <c r="I29" s="136"/>
      <c r="J29" s="616"/>
      <c r="N29" s="5"/>
      <c r="O29" s="13"/>
      <c r="P29" s="13"/>
      <c r="Q29" s="14"/>
      <c r="S29" s="145"/>
      <c r="T29" s="145"/>
      <c r="U29" s="145"/>
    </row>
    <row r="30" spans="1:21" ht="20.399999999999999" customHeight="1">
      <c r="A30" s="616"/>
      <c r="B30" s="495"/>
      <c r="C30" s="496"/>
      <c r="D30" s="496"/>
      <c r="E30" s="496"/>
      <c r="F30" s="496"/>
      <c r="G30" s="496"/>
      <c r="H30" s="497"/>
      <c r="I30" s="137"/>
      <c r="J30" s="616"/>
      <c r="N30" s="5"/>
      <c r="O30" s="13"/>
      <c r="P30" s="13"/>
      <c r="Q30" s="14"/>
      <c r="S30" s="145"/>
      <c r="T30" s="145"/>
      <c r="U30" s="145"/>
    </row>
    <row r="31" spans="1:21" ht="20.399999999999999" customHeight="1">
      <c r="A31" s="616"/>
      <c r="B31" s="498"/>
      <c r="C31" s="499"/>
      <c r="D31" s="499"/>
      <c r="E31" s="499"/>
      <c r="F31" s="499"/>
      <c r="G31" s="499"/>
      <c r="H31" s="500"/>
      <c r="I31" s="137"/>
      <c r="J31" s="616"/>
      <c r="N31" s="5"/>
      <c r="O31" s="13"/>
      <c r="P31" s="13"/>
      <c r="Q31" s="14"/>
      <c r="S31" s="145"/>
      <c r="T31" s="145"/>
      <c r="U31" s="145"/>
    </row>
    <row r="32" spans="1:21" ht="20.399999999999999" customHeight="1">
      <c r="A32" s="616"/>
      <c r="B32" s="498"/>
      <c r="C32" s="499"/>
      <c r="D32" s="499"/>
      <c r="E32" s="499"/>
      <c r="F32" s="499"/>
      <c r="G32" s="499"/>
      <c r="H32" s="500"/>
      <c r="I32" s="137"/>
      <c r="J32" s="616"/>
      <c r="N32" s="5"/>
      <c r="O32" s="13"/>
      <c r="P32" s="13"/>
      <c r="Q32" s="14"/>
      <c r="S32" s="145"/>
      <c r="T32" s="145"/>
      <c r="U32" s="145"/>
    </row>
    <row r="33" spans="1:27" ht="20.399999999999999" customHeight="1">
      <c r="A33" s="616"/>
      <c r="B33" s="501"/>
      <c r="C33" s="502"/>
      <c r="D33" s="502"/>
      <c r="E33" s="502"/>
      <c r="F33" s="502"/>
      <c r="G33" s="502"/>
      <c r="H33" s="503"/>
      <c r="I33" s="137"/>
      <c r="J33" s="616"/>
      <c r="N33" s="5"/>
      <c r="Q33" s="23"/>
      <c r="S33" s="145"/>
      <c r="T33" s="145"/>
      <c r="U33" s="145"/>
    </row>
    <row r="34" spans="1:27" ht="20.399999999999999" customHeight="1">
      <c r="A34" s="616"/>
      <c r="B34" s="498"/>
      <c r="C34" s="499"/>
      <c r="D34" s="499"/>
      <c r="E34" s="499"/>
      <c r="F34" s="499"/>
      <c r="G34" s="499"/>
      <c r="H34" s="500"/>
      <c r="I34" s="137"/>
      <c r="J34" s="616"/>
      <c r="N34" s="19"/>
      <c r="O34" s="13"/>
      <c r="P34" s="13"/>
      <c r="Q34" s="14"/>
      <c r="S34" s="145"/>
      <c r="T34" s="145"/>
      <c r="U34" s="145"/>
    </row>
    <row r="35" spans="1:27" ht="20.399999999999999" customHeight="1">
      <c r="A35" s="616"/>
      <c r="B35" s="504"/>
      <c r="C35" s="505"/>
      <c r="D35" s="505"/>
      <c r="E35" s="505"/>
      <c r="F35" s="505"/>
      <c r="G35" s="505"/>
      <c r="H35" s="506"/>
      <c r="I35" s="138"/>
      <c r="J35" s="616"/>
      <c r="N35" s="5"/>
      <c r="O35" s="13"/>
      <c r="P35" s="13"/>
      <c r="Q35" s="14"/>
      <c r="S35" s="145"/>
      <c r="T35" s="145"/>
      <c r="U35" s="145"/>
    </row>
    <row r="36" spans="1:27" ht="20.399999999999999" customHeight="1">
      <c r="A36" s="616"/>
      <c r="B36" s="507"/>
      <c r="C36" s="508"/>
      <c r="D36" s="508"/>
      <c r="E36" s="508"/>
      <c r="F36" s="508"/>
      <c r="G36" s="508"/>
      <c r="H36" s="509"/>
      <c r="I36" s="137"/>
      <c r="J36" s="616"/>
      <c r="N36" s="5"/>
      <c r="O36" s="13"/>
      <c r="P36" s="13"/>
      <c r="Q36" s="14"/>
      <c r="S36" s="145"/>
      <c r="T36" s="145"/>
      <c r="U36" s="145"/>
    </row>
    <row r="37" spans="1:27" ht="20.399999999999999" customHeight="1">
      <c r="A37" s="616"/>
      <c r="B37" s="510"/>
      <c r="C37" s="511"/>
      <c r="D37" s="511"/>
      <c r="E37" s="511"/>
      <c r="F37" s="511"/>
      <c r="G37" s="511"/>
      <c r="H37" s="512"/>
      <c r="I37" s="137"/>
      <c r="J37" s="616"/>
      <c r="N37" s="5"/>
      <c r="O37" s="13"/>
      <c r="P37" s="13"/>
      <c r="Q37" s="23"/>
      <c r="S37" s="145"/>
      <c r="T37" s="145"/>
      <c r="U37" s="145"/>
    </row>
    <row r="38" spans="1:27" ht="20.399999999999999" customHeight="1">
      <c r="A38" s="616"/>
      <c r="B38" s="522"/>
      <c r="C38" s="424"/>
      <c r="D38" s="424"/>
      <c r="E38" s="424"/>
      <c r="F38" s="424"/>
      <c r="G38" s="424"/>
      <c r="H38" s="523"/>
      <c r="I38" s="137"/>
      <c r="J38" s="616"/>
      <c r="N38" s="5"/>
      <c r="O38" s="13"/>
      <c r="P38" s="13"/>
      <c r="Q38" s="23"/>
      <c r="S38" s="145"/>
      <c r="T38" s="145"/>
      <c r="U38" s="145"/>
    </row>
    <row r="39" spans="1:27" ht="20.399999999999999" customHeight="1">
      <c r="A39" s="616"/>
      <c r="B39" s="522"/>
      <c r="C39" s="424"/>
      <c r="D39" s="424"/>
      <c r="E39" s="424"/>
      <c r="F39" s="424"/>
      <c r="G39" s="424"/>
      <c r="H39" s="523"/>
      <c r="I39" s="137"/>
      <c r="J39" s="616"/>
      <c r="N39" s="5"/>
      <c r="O39" s="13"/>
      <c r="P39" s="13"/>
      <c r="Q39" s="23"/>
      <c r="S39" s="145"/>
      <c r="T39" s="145"/>
      <c r="U39" s="145"/>
    </row>
    <row r="40" spans="1:27" ht="20.399999999999999" customHeight="1">
      <c r="A40" s="616"/>
      <c r="B40" s="513"/>
      <c r="C40" s="514"/>
      <c r="D40" s="514"/>
      <c r="E40" s="514"/>
      <c r="F40" s="514"/>
      <c r="G40" s="514"/>
      <c r="H40" s="515"/>
      <c r="I40" s="137"/>
      <c r="J40" s="616"/>
      <c r="N40" s="5"/>
      <c r="O40" s="13"/>
      <c r="P40" s="13"/>
      <c r="Q40" s="23"/>
      <c r="S40" s="145"/>
      <c r="T40" s="145"/>
      <c r="U40" s="145"/>
    </row>
    <row r="41" spans="1:27" ht="20.399999999999999" customHeight="1">
      <c r="A41" s="616"/>
      <c r="B41" s="513"/>
      <c r="C41" s="514"/>
      <c r="D41" s="514"/>
      <c r="E41" s="514"/>
      <c r="F41" s="514"/>
      <c r="G41" s="514"/>
      <c r="H41" s="515"/>
      <c r="I41" s="137"/>
      <c r="J41" s="616"/>
      <c r="N41" s="19"/>
      <c r="O41" s="13"/>
      <c r="P41" s="13"/>
      <c r="Q41" s="14"/>
      <c r="S41" s="145"/>
      <c r="T41" s="145"/>
      <c r="U41" s="145"/>
    </row>
    <row r="42" spans="1:27" ht="20.399999999999999" customHeight="1">
      <c r="A42" s="616"/>
      <c r="B42" s="513"/>
      <c r="C42" s="514"/>
      <c r="D42" s="514"/>
      <c r="E42" s="514"/>
      <c r="F42" s="514"/>
      <c r="G42" s="514"/>
      <c r="H42" s="515"/>
      <c r="I42" s="137"/>
      <c r="J42" s="616"/>
      <c r="K42" s="43"/>
      <c r="L42" s="18"/>
      <c r="M42" s="18"/>
      <c r="N42" s="5"/>
      <c r="O42" s="13"/>
      <c r="P42" s="13"/>
      <c r="Q42" s="14"/>
      <c r="S42" s="145"/>
      <c r="T42" s="145"/>
      <c r="U42" s="145"/>
    </row>
    <row r="43" spans="1:27" ht="20.399999999999999" customHeight="1">
      <c r="A43" s="616"/>
      <c r="B43" s="513"/>
      <c r="C43" s="514"/>
      <c r="D43" s="514"/>
      <c r="E43" s="514"/>
      <c r="F43" s="514"/>
      <c r="G43" s="514"/>
      <c r="H43" s="515"/>
      <c r="I43" s="137"/>
      <c r="J43" s="616"/>
      <c r="K43" s="43"/>
      <c r="L43" s="18"/>
      <c r="M43" s="18"/>
      <c r="N43" s="5"/>
      <c r="O43" s="13"/>
      <c r="P43" s="13"/>
      <c r="Q43" s="23"/>
      <c r="S43" s="145"/>
      <c r="T43" s="145"/>
      <c r="U43" s="145"/>
      <c r="V43" s="39"/>
      <c r="W43" s="39"/>
      <c r="X43" s="39"/>
      <c r="Y43" s="39"/>
      <c r="Z43" s="39"/>
      <c r="AA43" s="39"/>
    </row>
    <row r="44" spans="1:27" ht="20.399999999999999" customHeight="1">
      <c r="A44" s="616"/>
      <c r="B44" s="516"/>
      <c r="C44" s="517"/>
      <c r="D44" s="517"/>
      <c r="E44" s="517"/>
      <c r="F44" s="517"/>
      <c r="G44" s="517"/>
      <c r="H44" s="518"/>
      <c r="I44" s="138"/>
      <c r="J44" s="616"/>
      <c r="K44" s="40"/>
      <c r="Q44" s="23"/>
      <c r="S44" s="145"/>
      <c r="T44" s="145"/>
      <c r="U44" s="145"/>
      <c r="V44" s="39"/>
      <c r="W44" s="39"/>
      <c r="X44" s="39"/>
      <c r="Y44" s="39"/>
      <c r="Z44" s="39"/>
      <c r="AA44" s="39"/>
    </row>
    <row r="45" spans="1:27" ht="20.399999999999999" customHeight="1">
      <c r="A45" s="616"/>
      <c r="B45" s="516"/>
      <c r="C45" s="517"/>
      <c r="D45" s="517"/>
      <c r="E45" s="517"/>
      <c r="F45" s="517"/>
      <c r="G45" s="517"/>
      <c r="H45" s="518"/>
      <c r="I45" s="138"/>
      <c r="J45" s="616"/>
      <c r="K45" s="44"/>
      <c r="L45" s="13"/>
      <c r="M45" s="13"/>
      <c r="N45" s="13"/>
      <c r="O45" s="13"/>
      <c r="P45" s="13"/>
      <c r="Q45" s="14"/>
      <c r="S45" s="145"/>
      <c r="T45" s="145"/>
      <c r="U45" s="145"/>
      <c r="V45" s="39"/>
      <c r="W45" s="39"/>
      <c r="X45" s="39"/>
      <c r="Y45" s="39"/>
      <c r="Z45" s="39"/>
      <c r="AA45" s="39"/>
    </row>
    <row r="46" spans="1:27" ht="20.399999999999999" customHeight="1" thickBot="1">
      <c r="A46" s="617"/>
      <c r="B46" s="519"/>
      <c r="C46" s="520"/>
      <c r="D46" s="520"/>
      <c r="E46" s="520"/>
      <c r="F46" s="520"/>
      <c r="G46" s="520"/>
      <c r="H46" s="521"/>
      <c r="I46" s="139"/>
      <c r="J46" s="617"/>
      <c r="K46" s="45"/>
      <c r="L46" s="15"/>
      <c r="M46" s="15"/>
      <c r="N46" s="15"/>
      <c r="O46" s="15"/>
      <c r="P46" s="15"/>
      <c r="Q46" s="16"/>
      <c r="S46" s="145"/>
      <c r="T46" s="145"/>
      <c r="U46" s="145"/>
      <c r="V46" s="39"/>
      <c r="W46" s="39"/>
      <c r="X46" s="39"/>
      <c r="Y46" s="39"/>
      <c r="Z46" s="39"/>
      <c r="AA46" s="39"/>
    </row>
    <row r="47" spans="1:27">
      <c r="S47" s="145"/>
      <c r="T47" s="145"/>
      <c r="U47" s="145"/>
      <c r="V47" s="39"/>
      <c r="W47" s="39"/>
      <c r="X47" s="39"/>
      <c r="Y47" s="39"/>
      <c r="Z47" s="39"/>
      <c r="AA47" s="39"/>
    </row>
    <row r="48" spans="1:27">
      <c r="S48" s="145"/>
      <c r="T48" s="145"/>
      <c r="U48" s="145"/>
      <c r="V48" s="39"/>
      <c r="W48" s="39"/>
      <c r="X48" s="39"/>
      <c r="Y48" s="39"/>
      <c r="Z48" s="39"/>
      <c r="AA48" s="39"/>
    </row>
    <row r="49" spans="19:27">
      <c r="S49" s="145"/>
      <c r="T49" s="145"/>
      <c r="U49" s="145"/>
      <c r="V49" s="39"/>
      <c r="W49" s="39"/>
      <c r="X49" s="39"/>
      <c r="Y49" s="39"/>
      <c r="Z49" s="39"/>
      <c r="AA49" s="39"/>
    </row>
    <row r="50" spans="19:27">
      <c r="S50" s="145"/>
      <c r="T50" s="145"/>
      <c r="U50" s="145"/>
      <c r="V50" s="39"/>
      <c r="W50" s="39"/>
      <c r="X50" s="39"/>
      <c r="Y50" s="39"/>
      <c r="Z50" s="39"/>
      <c r="AA50" s="39"/>
    </row>
    <row r="51" spans="19:27">
      <c r="T51" s="39"/>
      <c r="U51" s="39"/>
      <c r="V51" s="39"/>
      <c r="W51" s="39"/>
      <c r="X51" s="39"/>
      <c r="Y51" s="39"/>
      <c r="Z51" s="39"/>
      <c r="AA51" s="39"/>
    </row>
    <row r="52" spans="19:27">
      <c r="T52" s="39"/>
      <c r="U52" s="39"/>
      <c r="V52" s="39"/>
      <c r="W52" s="39"/>
      <c r="X52" s="39"/>
      <c r="Y52" s="39"/>
      <c r="Z52" s="39"/>
      <c r="AA52" s="39"/>
    </row>
    <row r="53" spans="19:27">
      <c r="T53" s="39"/>
      <c r="U53" s="39"/>
      <c r="V53" s="39"/>
      <c r="W53" s="39"/>
      <c r="X53" s="39"/>
      <c r="Y53" s="39"/>
      <c r="Z53" s="39"/>
      <c r="AA53" s="39"/>
    </row>
    <row r="54" spans="19:27">
      <c r="T54" s="39"/>
      <c r="U54" s="39"/>
      <c r="V54" s="39"/>
      <c r="W54" s="39"/>
      <c r="X54" s="39"/>
      <c r="Y54" s="39"/>
      <c r="Z54" s="39"/>
      <c r="AA54" s="39"/>
    </row>
    <row r="55" spans="19:27">
      <c r="T55" s="39"/>
      <c r="U55" s="39"/>
      <c r="V55" s="39"/>
      <c r="W55" s="39"/>
      <c r="X55" s="39"/>
      <c r="Y55" s="39"/>
      <c r="Z55" s="39"/>
      <c r="AA55" s="39"/>
    </row>
    <row r="56" spans="19:27">
      <c r="T56" s="39"/>
      <c r="U56" s="39"/>
      <c r="V56" s="39"/>
      <c r="W56" s="39"/>
      <c r="X56" s="39"/>
      <c r="Y56" s="39"/>
      <c r="Z56" s="39"/>
      <c r="AA56" s="39"/>
    </row>
    <row r="57" spans="19:27">
      <c r="T57" s="39"/>
      <c r="U57" s="39"/>
      <c r="V57" s="39"/>
      <c r="W57" s="39"/>
      <c r="X57" s="39"/>
      <c r="Y57" s="39"/>
      <c r="Z57" s="39"/>
      <c r="AA57" s="39"/>
    </row>
  </sheetData>
  <mergeCells count="56">
    <mergeCell ref="B45:H45"/>
    <mergeCell ref="B46:H46"/>
    <mergeCell ref="B39:H39"/>
    <mergeCell ref="B40:H40"/>
    <mergeCell ref="B41:H41"/>
    <mergeCell ref="B42:H42"/>
    <mergeCell ref="B43:H43"/>
    <mergeCell ref="B35:H35"/>
    <mergeCell ref="B36:H36"/>
    <mergeCell ref="B37:H37"/>
    <mergeCell ref="B38:H38"/>
    <mergeCell ref="B44:H44"/>
    <mergeCell ref="B30:H30"/>
    <mergeCell ref="B31:H31"/>
    <mergeCell ref="B32:H32"/>
    <mergeCell ref="B33:H33"/>
    <mergeCell ref="B34:H34"/>
    <mergeCell ref="O3:Q3"/>
    <mergeCell ref="K13:Q13"/>
    <mergeCell ref="D21:I21"/>
    <mergeCell ref="D22:I22"/>
    <mergeCell ref="B29:H29"/>
    <mergeCell ref="K3:N3"/>
    <mergeCell ref="D12:I12"/>
    <mergeCell ref="D13:I13"/>
    <mergeCell ref="D14:I14"/>
    <mergeCell ref="D15:I15"/>
    <mergeCell ref="D10:I10"/>
    <mergeCell ref="D11:I11"/>
    <mergeCell ref="D1:I1"/>
    <mergeCell ref="D26:I26"/>
    <mergeCell ref="D27:I27"/>
    <mergeCell ref="D16:I16"/>
    <mergeCell ref="D17:I17"/>
    <mergeCell ref="D18:I18"/>
    <mergeCell ref="D19:I19"/>
    <mergeCell ref="D20:I20"/>
    <mergeCell ref="D23:I23"/>
    <mergeCell ref="D24:I24"/>
    <mergeCell ref="D25:I25"/>
    <mergeCell ref="M1:Q1"/>
    <mergeCell ref="A2:A46"/>
    <mergeCell ref="B2:C2"/>
    <mergeCell ref="F2:G4"/>
    <mergeCell ref="J2:J46"/>
    <mergeCell ref="B3:C3"/>
    <mergeCell ref="B4:C4"/>
    <mergeCell ref="B6:C6"/>
    <mergeCell ref="F6:I6"/>
    <mergeCell ref="B7:I7"/>
    <mergeCell ref="B5:C5"/>
    <mergeCell ref="B28:I28"/>
    <mergeCell ref="A1:B1"/>
    <mergeCell ref="J1:K1"/>
    <mergeCell ref="D8:I8"/>
    <mergeCell ref="D9:I9"/>
  </mergeCells>
  <conditionalFormatting sqref="O11:Q11">
    <cfRule type="containsText" dxfId="1" priority="1" operator="containsText" text="x">
      <formula>NOT(ISERROR(SEARCH("x",O11)))</formula>
    </cfRule>
  </conditionalFormatting>
  <pageMargins left="0.70866141732283472" right="0.70866141732283472" top="0.74803149606299213" bottom="0.74803149606299213" header="0.31496062992125984" footer="0.31496062992125984"/>
  <pageSetup paperSize="9" scale="59"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2" tint="-0.249977111117893"/>
    <pageSetUpPr fitToPage="1"/>
  </sheetPr>
  <dimension ref="A1:AA48"/>
  <sheetViews>
    <sheetView zoomScale="70" zoomScaleNormal="70" workbookViewId="0">
      <selection activeCell="T16" sqref="T16"/>
    </sheetView>
  </sheetViews>
  <sheetFormatPr baseColWidth="10" defaultRowHeight="14.4"/>
  <cols>
    <col min="9" max="9" width="17.6640625" customWidth="1"/>
    <col min="15" max="17" width="21.21875" customWidth="1"/>
  </cols>
  <sheetData>
    <row r="1" spans="1:27" ht="39" customHeight="1" thickBot="1">
      <c r="A1" s="630" t="s">
        <v>125</v>
      </c>
      <c r="B1" s="631"/>
      <c r="C1" s="114" t="s">
        <v>38</v>
      </c>
      <c r="D1" s="632" t="str">
        <f>'Themes Projets IT'!E11</f>
        <v>Projet IT 3ème trimestres = 36 heures</v>
      </c>
      <c r="E1" s="633"/>
      <c r="F1" s="633"/>
      <c r="G1" s="633"/>
      <c r="H1" s="633"/>
      <c r="I1" s="634"/>
      <c r="J1" s="630" t="s">
        <v>125</v>
      </c>
      <c r="K1" s="640"/>
      <c r="L1" s="115" t="s">
        <v>38</v>
      </c>
      <c r="M1" s="632" t="str">
        <f>D1</f>
        <v>Projet IT 3ème trimestres = 36 heures</v>
      </c>
      <c r="N1" s="633"/>
      <c r="O1" s="633"/>
      <c r="P1" s="633"/>
      <c r="Q1" s="634"/>
    </row>
    <row r="2" spans="1:27" ht="20.399999999999999" customHeight="1" thickBot="1">
      <c r="A2" s="635" t="s">
        <v>126</v>
      </c>
      <c r="B2" s="473" t="s">
        <v>0</v>
      </c>
      <c r="C2" s="474"/>
      <c r="D2" s="31">
        <f>'Themes Projets IT'!B11</f>
        <v>6</v>
      </c>
      <c r="E2" s="130" t="s">
        <v>69</v>
      </c>
      <c r="F2" s="466" t="s">
        <v>6</v>
      </c>
      <c r="G2" s="467"/>
      <c r="H2" s="33" t="s">
        <v>1</v>
      </c>
      <c r="I2" s="53"/>
      <c r="J2" s="635" t="s">
        <v>127</v>
      </c>
      <c r="K2" s="56"/>
      <c r="L2" s="57"/>
      <c r="M2" s="57"/>
      <c r="N2" s="57"/>
      <c r="O2" s="57"/>
      <c r="P2" s="57"/>
      <c r="Q2" s="58"/>
    </row>
    <row r="3" spans="1:27" ht="20.399999999999999" customHeight="1" thickBot="1">
      <c r="A3" s="635"/>
      <c r="B3" s="462" t="s">
        <v>2</v>
      </c>
      <c r="C3" s="463"/>
      <c r="D3" s="146">
        <v>36</v>
      </c>
      <c r="E3" s="131" t="s">
        <v>70</v>
      </c>
      <c r="F3" s="468"/>
      <c r="G3" s="469"/>
      <c r="H3" s="34" t="s">
        <v>3</v>
      </c>
      <c r="I3" s="54"/>
      <c r="J3" s="635"/>
      <c r="K3" s="641" t="s">
        <v>193</v>
      </c>
      <c r="L3" s="642"/>
      <c r="M3" s="642"/>
      <c r="N3" s="643"/>
      <c r="O3" s="641" t="s">
        <v>196</v>
      </c>
      <c r="P3" s="642"/>
      <c r="Q3" s="643"/>
      <c r="T3" s="39"/>
      <c r="U3" s="39"/>
      <c r="V3" s="39"/>
      <c r="W3" s="39"/>
      <c r="X3" s="39"/>
      <c r="Y3" s="39"/>
      <c r="Z3" s="39"/>
      <c r="AA3" s="39"/>
    </row>
    <row r="4" spans="1:27" ht="20.399999999999999" customHeight="1">
      <c r="A4" s="635"/>
      <c r="B4" s="456" t="s">
        <v>74</v>
      </c>
      <c r="C4" s="457"/>
      <c r="D4" s="32"/>
      <c r="E4" s="132" t="s">
        <v>71</v>
      </c>
      <c r="F4" s="468"/>
      <c r="G4" s="469"/>
      <c r="H4" s="34" t="s">
        <v>26</v>
      </c>
      <c r="I4" s="54"/>
      <c r="J4" s="635"/>
      <c r="K4" s="450" t="s">
        <v>195</v>
      </c>
      <c r="L4" s="451"/>
      <c r="M4" s="451"/>
      <c r="N4" s="452"/>
      <c r="Q4" s="23"/>
    </row>
    <row r="5" spans="1:27" ht="20.399999999999999" customHeight="1">
      <c r="A5" s="635"/>
      <c r="B5" s="456" t="s">
        <v>75</v>
      </c>
      <c r="C5" s="457"/>
      <c r="D5" s="32"/>
      <c r="E5" s="132" t="s">
        <v>72</v>
      </c>
      <c r="F5" s="50"/>
      <c r="G5" s="50"/>
      <c r="H5" s="51"/>
      <c r="I5" s="52"/>
      <c r="J5" s="635"/>
      <c r="K5" s="453"/>
      <c r="L5" s="454"/>
      <c r="M5" s="454"/>
      <c r="N5" s="455"/>
      <c r="Q5" s="23"/>
    </row>
    <row r="6" spans="1:27" ht="20.399999999999999" customHeight="1" thickBot="1">
      <c r="A6" s="635"/>
      <c r="B6" s="477" t="s">
        <v>24</v>
      </c>
      <c r="C6" s="478"/>
      <c r="D6" s="32"/>
      <c r="E6" s="133" t="s">
        <v>73</v>
      </c>
      <c r="F6" s="479"/>
      <c r="G6" s="479"/>
      <c r="H6" s="479"/>
      <c r="I6" s="480"/>
      <c r="J6" s="635"/>
      <c r="K6" s="40"/>
      <c r="N6" s="23"/>
      <c r="Q6" s="23"/>
    </row>
    <row r="7" spans="1:27" ht="20.399999999999999" customHeight="1" thickBot="1">
      <c r="A7" s="635"/>
      <c r="B7" s="637" t="s">
        <v>4</v>
      </c>
      <c r="C7" s="638"/>
      <c r="D7" s="638"/>
      <c r="E7" s="638"/>
      <c r="F7" s="638"/>
      <c r="G7" s="638"/>
      <c r="H7" s="638"/>
      <c r="I7" s="639"/>
      <c r="J7" s="635"/>
      <c r="K7" s="644" t="s">
        <v>194</v>
      </c>
      <c r="L7" s="645"/>
      <c r="M7" s="645"/>
      <c r="N7" s="646"/>
      <c r="Q7" s="23"/>
    </row>
    <row r="8" spans="1:27" ht="26.4" customHeight="1">
      <c r="A8" s="635"/>
      <c r="B8" s="378" t="s">
        <v>13</v>
      </c>
      <c r="C8" s="106"/>
      <c r="D8" s="481" t="s">
        <v>51</v>
      </c>
      <c r="E8" s="481"/>
      <c r="F8" s="481"/>
      <c r="G8" s="481"/>
      <c r="H8" s="481"/>
      <c r="I8" s="482"/>
      <c r="J8" s="635"/>
      <c r="K8" s="647"/>
      <c r="L8" s="645"/>
      <c r="M8" s="645"/>
      <c r="N8" s="646"/>
      <c r="Q8" s="23"/>
    </row>
    <row r="9" spans="1:27" ht="26.4" customHeight="1" thickBot="1">
      <c r="A9" s="635"/>
      <c r="B9" s="382" t="s">
        <v>14</v>
      </c>
      <c r="C9" s="108" t="s">
        <v>28</v>
      </c>
      <c r="D9" s="458" t="s">
        <v>65</v>
      </c>
      <c r="E9" s="458"/>
      <c r="F9" s="458"/>
      <c r="G9" s="458"/>
      <c r="H9" s="458"/>
      <c r="I9" s="459"/>
      <c r="J9" s="635"/>
      <c r="K9" s="647"/>
      <c r="L9" s="645"/>
      <c r="M9" s="645"/>
      <c r="N9" s="646"/>
      <c r="Q9" s="23"/>
    </row>
    <row r="10" spans="1:27" ht="26.4" customHeight="1">
      <c r="A10" s="635"/>
      <c r="B10" s="380" t="s">
        <v>107</v>
      </c>
      <c r="C10" s="233" t="s">
        <v>28</v>
      </c>
      <c r="D10" s="460" t="s">
        <v>111</v>
      </c>
      <c r="E10" s="460"/>
      <c r="F10" s="460"/>
      <c r="G10" s="460"/>
      <c r="H10" s="460"/>
      <c r="I10" s="461"/>
      <c r="J10" s="635"/>
      <c r="K10" s="647"/>
      <c r="L10" s="645"/>
      <c r="M10" s="645"/>
      <c r="N10" s="646"/>
      <c r="O10" s="235" t="s">
        <v>133</v>
      </c>
      <c r="P10" s="235" t="s">
        <v>132</v>
      </c>
      <c r="Q10" s="236" t="s">
        <v>131</v>
      </c>
    </row>
    <row r="11" spans="1:27" ht="26.4" customHeight="1" thickBot="1">
      <c r="A11" s="635"/>
      <c r="B11" s="383" t="s">
        <v>108</v>
      </c>
      <c r="C11" s="108" t="s">
        <v>28</v>
      </c>
      <c r="D11" s="458" t="s">
        <v>112</v>
      </c>
      <c r="E11" s="458"/>
      <c r="F11" s="458"/>
      <c r="G11" s="458"/>
      <c r="H11" s="458"/>
      <c r="I11" s="459"/>
      <c r="J11" s="635"/>
      <c r="K11" s="647"/>
      <c r="L11" s="645"/>
      <c r="M11" s="645"/>
      <c r="N11" s="646"/>
      <c r="O11" s="390" t="str">
        <f>'Themes Projets IT'!F11</f>
        <v>x</v>
      </c>
      <c r="P11" s="390" t="str">
        <f>'Themes Projets IT'!G11</f>
        <v>x</v>
      </c>
      <c r="Q11" s="392" t="str">
        <f>'Themes Projets IT'!H11</f>
        <v>x</v>
      </c>
      <c r="R11" s="393" t="s">
        <v>198</v>
      </c>
    </row>
    <row r="12" spans="1:27" ht="26.4" customHeight="1" thickBot="1">
      <c r="A12" s="635"/>
      <c r="B12" s="381" t="s">
        <v>42</v>
      </c>
      <c r="C12" s="233"/>
      <c r="D12" s="460" t="s">
        <v>52</v>
      </c>
      <c r="E12" s="460"/>
      <c r="F12" s="460"/>
      <c r="G12" s="460"/>
      <c r="H12" s="460"/>
      <c r="I12" s="461"/>
      <c r="J12" s="635"/>
      <c r="K12" s="648"/>
      <c r="L12" s="649"/>
      <c r="M12" s="649"/>
      <c r="N12" s="650"/>
      <c r="O12" s="25"/>
      <c r="P12" s="25"/>
      <c r="Q12" s="26"/>
    </row>
    <row r="13" spans="1:27" ht="26.4" customHeight="1" thickBot="1">
      <c r="A13" s="635"/>
      <c r="B13" s="382" t="s">
        <v>43</v>
      </c>
      <c r="C13" s="108"/>
      <c r="D13" s="458" t="s">
        <v>53</v>
      </c>
      <c r="E13" s="458"/>
      <c r="F13" s="458"/>
      <c r="G13" s="458"/>
      <c r="H13" s="458"/>
      <c r="I13" s="459"/>
      <c r="J13" s="635"/>
      <c r="K13" s="641" t="s">
        <v>27</v>
      </c>
      <c r="L13" s="642"/>
      <c r="M13" s="642"/>
      <c r="N13" s="642"/>
      <c r="O13" s="642"/>
      <c r="P13" s="642"/>
      <c r="Q13" s="643"/>
    </row>
    <row r="14" spans="1:27" ht="26.4" customHeight="1">
      <c r="A14" s="635"/>
      <c r="B14" s="380" t="s">
        <v>15</v>
      </c>
      <c r="C14" s="233" t="s">
        <v>28</v>
      </c>
      <c r="D14" s="460" t="s">
        <v>12</v>
      </c>
      <c r="E14" s="460"/>
      <c r="F14" s="460"/>
      <c r="G14" s="460"/>
      <c r="H14" s="460"/>
      <c r="I14" s="461"/>
      <c r="J14" s="635"/>
      <c r="K14" s="47"/>
      <c r="L14" s="48"/>
      <c r="M14" s="48"/>
      <c r="N14" s="49"/>
      <c r="O14" s="49"/>
      <c r="P14" s="49"/>
      <c r="Q14" s="22"/>
    </row>
    <row r="15" spans="1:27" ht="26.4" customHeight="1">
      <c r="A15" s="635"/>
      <c r="B15" s="381" t="s">
        <v>16</v>
      </c>
      <c r="C15" s="233"/>
      <c r="D15" s="460" t="s">
        <v>54</v>
      </c>
      <c r="E15" s="460"/>
      <c r="F15" s="460"/>
      <c r="G15" s="460"/>
      <c r="H15" s="460"/>
      <c r="I15" s="461"/>
      <c r="J15" s="635"/>
      <c r="K15" s="42"/>
      <c r="L15" s="17"/>
      <c r="M15" s="17"/>
      <c r="N15" s="13"/>
      <c r="O15" s="13"/>
      <c r="P15" s="13"/>
      <c r="Q15" s="14"/>
    </row>
    <row r="16" spans="1:27" ht="26.4" customHeight="1" thickBot="1">
      <c r="A16" s="635"/>
      <c r="B16" s="382" t="s">
        <v>17</v>
      </c>
      <c r="C16" s="108"/>
      <c r="D16" s="458" t="s">
        <v>55</v>
      </c>
      <c r="E16" s="458"/>
      <c r="F16" s="458"/>
      <c r="G16" s="458"/>
      <c r="H16" s="458"/>
      <c r="I16" s="459"/>
      <c r="J16" s="635"/>
      <c r="K16" s="385"/>
      <c r="L16" s="386"/>
      <c r="M16" s="386"/>
      <c r="O16" s="13"/>
      <c r="P16" s="13"/>
      <c r="Q16" s="14"/>
    </row>
    <row r="17" spans="1:24" ht="26.4" customHeight="1">
      <c r="A17" s="635"/>
      <c r="B17" s="380" t="s">
        <v>109</v>
      </c>
      <c r="C17" s="233" t="s">
        <v>28</v>
      </c>
      <c r="D17" s="460" t="s">
        <v>113</v>
      </c>
      <c r="E17" s="460"/>
      <c r="F17" s="460"/>
      <c r="G17" s="460"/>
      <c r="H17" s="460"/>
      <c r="I17" s="461"/>
      <c r="J17" s="635"/>
      <c r="K17" s="84"/>
      <c r="L17" s="84"/>
      <c r="M17" s="84"/>
      <c r="N17" s="5"/>
      <c r="O17" s="13"/>
      <c r="P17" s="13"/>
      <c r="Q17" s="14"/>
    </row>
    <row r="18" spans="1:24" ht="26.4" customHeight="1">
      <c r="A18" s="635"/>
      <c r="B18" s="380" t="s">
        <v>9</v>
      </c>
      <c r="C18" s="233"/>
      <c r="D18" s="460" t="s">
        <v>56</v>
      </c>
      <c r="E18" s="460"/>
      <c r="F18" s="460"/>
      <c r="G18" s="460"/>
      <c r="H18" s="460"/>
      <c r="I18" s="461"/>
      <c r="J18" s="635"/>
      <c r="K18" s="84"/>
      <c r="L18" s="84"/>
      <c r="M18" s="84"/>
      <c r="N18" s="5"/>
      <c r="O18" s="13"/>
      <c r="P18" s="13"/>
      <c r="Q18" s="14"/>
    </row>
    <row r="19" spans="1:24" ht="26.4" customHeight="1">
      <c r="A19" s="635"/>
      <c r="B19" s="381" t="s">
        <v>11</v>
      </c>
      <c r="C19" s="233"/>
      <c r="D19" s="460" t="s">
        <v>57</v>
      </c>
      <c r="E19" s="460"/>
      <c r="F19" s="460"/>
      <c r="G19" s="460"/>
      <c r="H19" s="460"/>
      <c r="I19" s="461"/>
      <c r="J19" s="635"/>
      <c r="K19" s="84"/>
      <c r="L19" s="84"/>
      <c r="M19" s="84"/>
      <c r="N19" s="5"/>
      <c r="O19" s="13"/>
      <c r="P19" s="13"/>
      <c r="Q19" s="14"/>
    </row>
    <row r="20" spans="1:24" ht="26.4" customHeight="1">
      <c r="A20" s="635"/>
      <c r="B20" s="380" t="s">
        <v>110</v>
      </c>
      <c r="C20" s="233" t="s">
        <v>28</v>
      </c>
      <c r="D20" s="460" t="s">
        <v>114</v>
      </c>
      <c r="E20" s="460"/>
      <c r="F20" s="460"/>
      <c r="G20" s="460"/>
      <c r="H20" s="460"/>
      <c r="I20" s="461"/>
      <c r="J20" s="635"/>
      <c r="K20" s="84"/>
      <c r="L20" s="84"/>
      <c r="M20" s="84"/>
      <c r="N20" s="5"/>
      <c r="O20" s="13"/>
      <c r="P20" s="13"/>
      <c r="Q20" s="14"/>
    </row>
    <row r="21" spans="1:24" ht="26.4" customHeight="1">
      <c r="A21" s="635"/>
      <c r="B21" s="380" t="s">
        <v>44</v>
      </c>
      <c r="C21" s="233" t="s">
        <v>28</v>
      </c>
      <c r="D21" s="460" t="s">
        <v>58</v>
      </c>
      <c r="E21" s="460"/>
      <c r="F21" s="460"/>
      <c r="G21" s="460"/>
      <c r="H21" s="460"/>
      <c r="I21" s="461"/>
      <c r="J21" s="635"/>
      <c r="K21" s="84"/>
      <c r="L21" s="84"/>
      <c r="M21" s="84"/>
      <c r="N21" s="5"/>
      <c r="O21" s="13"/>
      <c r="P21" s="13"/>
      <c r="Q21" s="14"/>
    </row>
    <row r="22" spans="1:24" ht="26.4" customHeight="1">
      <c r="A22" s="635"/>
      <c r="B22" s="380" t="s">
        <v>45</v>
      </c>
      <c r="C22" s="233"/>
      <c r="D22" s="460" t="s">
        <v>59</v>
      </c>
      <c r="E22" s="460"/>
      <c r="F22" s="460"/>
      <c r="G22" s="460"/>
      <c r="H22" s="460"/>
      <c r="I22" s="461"/>
      <c r="J22" s="635"/>
      <c r="K22" s="84"/>
      <c r="L22" s="84"/>
      <c r="M22" s="84"/>
      <c r="N22" s="5"/>
      <c r="Q22" s="14"/>
    </row>
    <row r="23" spans="1:24" ht="26.4" customHeight="1" thickBot="1">
      <c r="A23" s="635"/>
      <c r="B23" s="383" t="s">
        <v>46</v>
      </c>
      <c r="C23" s="108"/>
      <c r="D23" s="458" t="s">
        <v>60</v>
      </c>
      <c r="E23" s="458"/>
      <c r="F23" s="458"/>
      <c r="G23" s="458"/>
      <c r="H23" s="458"/>
      <c r="I23" s="459"/>
      <c r="J23" s="635"/>
      <c r="K23" s="84"/>
      <c r="L23" s="84"/>
      <c r="M23" s="84"/>
      <c r="N23" s="5"/>
      <c r="Q23" s="14"/>
    </row>
    <row r="24" spans="1:24" ht="26.4" customHeight="1">
      <c r="A24" s="635"/>
      <c r="B24" s="381" t="s">
        <v>10</v>
      </c>
      <c r="C24" s="233"/>
      <c r="D24" s="460" t="s">
        <v>61</v>
      </c>
      <c r="E24" s="460"/>
      <c r="F24" s="460"/>
      <c r="G24" s="460"/>
      <c r="H24" s="460"/>
      <c r="I24" s="461"/>
      <c r="J24" s="635"/>
      <c r="K24" s="84"/>
      <c r="L24" s="84"/>
      <c r="M24" s="84"/>
      <c r="N24" s="5"/>
      <c r="Q24" s="14"/>
    </row>
    <row r="25" spans="1:24" ht="26.4" customHeight="1" thickBot="1">
      <c r="A25" s="635"/>
      <c r="B25" s="382" t="s">
        <v>47</v>
      </c>
      <c r="C25" s="108"/>
      <c r="D25" s="458" t="s">
        <v>62</v>
      </c>
      <c r="E25" s="458"/>
      <c r="F25" s="458"/>
      <c r="G25" s="458"/>
      <c r="H25" s="458"/>
      <c r="I25" s="459"/>
      <c r="J25" s="635"/>
      <c r="K25" s="84"/>
      <c r="L25" s="84"/>
      <c r="M25" s="84"/>
      <c r="N25" s="5"/>
      <c r="Q25" s="14"/>
    </row>
    <row r="26" spans="1:24" ht="26.4" customHeight="1">
      <c r="A26" s="635"/>
      <c r="B26" s="380" t="s">
        <v>106</v>
      </c>
      <c r="C26" s="233" t="s">
        <v>28</v>
      </c>
      <c r="D26" s="460" t="s">
        <v>115</v>
      </c>
      <c r="E26" s="460"/>
      <c r="F26" s="460"/>
      <c r="G26" s="460"/>
      <c r="H26" s="460"/>
      <c r="I26" s="461"/>
      <c r="J26" s="635"/>
      <c r="K26" s="141"/>
      <c r="L26" s="142"/>
      <c r="M26" s="142"/>
      <c r="N26" s="91"/>
      <c r="O26" s="13"/>
      <c r="P26" s="13"/>
      <c r="Q26" s="14"/>
    </row>
    <row r="27" spans="1:24" ht="26.4" customHeight="1" thickBot="1">
      <c r="A27" s="635"/>
      <c r="B27" s="379" t="s">
        <v>48</v>
      </c>
      <c r="C27" s="107" t="s">
        <v>28</v>
      </c>
      <c r="D27" s="483" t="s">
        <v>63</v>
      </c>
      <c r="E27" s="483"/>
      <c r="F27" s="483"/>
      <c r="G27" s="483"/>
      <c r="H27" s="483"/>
      <c r="I27" s="484"/>
      <c r="J27" s="635"/>
      <c r="K27" s="84"/>
      <c r="L27" s="84"/>
      <c r="M27" s="84"/>
      <c r="N27" s="5"/>
      <c r="O27" s="13"/>
      <c r="P27" s="13"/>
      <c r="Q27" s="14"/>
    </row>
    <row r="28" spans="1:24" ht="20.399999999999999" customHeight="1" thickBot="1">
      <c r="A28" s="635"/>
      <c r="B28" s="637" t="s">
        <v>5</v>
      </c>
      <c r="C28" s="638"/>
      <c r="D28" s="638"/>
      <c r="E28" s="638"/>
      <c r="F28" s="638"/>
      <c r="G28" s="638"/>
      <c r="H28" s="638"/>
      <c r="I28" s="639"/>
      <c r="J28" s="635"/>
      <c r="K28" s="84"/>
      <c r="L28" s="84"/>
      <c r="M28" s="84"/>
      <c r="N28" s="5"/>
      <c r="O28" s="13"/>
      <c r="P28" s="13"/>
      <c r="Q28" s="14"/>
    </row>
    <row r="29" spans="1:24" ht="19.95" customHeight="1">
      <c r="A29" s="635"/>
      <c r="B29" s="492"/>
      <c r="C29" s="493"/>
      <c r="D29" s="493"/>
      <c r="E29" s="493"/>
      <c r="F29" s="493"/>
      <c r="G29" s="493"/>
      <c r="H29" s="494"/>
      <c r="I29" s="136"/>
      <c r="J29" s="635"/>
      <c r="K29" s="84"/>
      <c r="L29" s="84"/>
      <c r="M29" s="84"/>
      <c r="N29" s="5"/>
      <c r="O29" s="13"/>
      <c r="P29" s="13"/>
      <c r="Q29" s="14"/>
    </row>
    <row r="30" spans="1:24" ht="19.95" customHeight="1">
      <c r="A30" s="635"/>
      <c r="B30" s="495"/>
      <c r="C30" s="496"/>
      <c r="D30" s="496"/>
      <c r="E30" s="496"/>
      <c r="F30" s="496"/>
      <c r="G30" s="496"/>
      <c r="H30" s="497"/>
      <c r="I30" s="137"/>
      <c r="J30" s="635"/>
      <c r="K30" s="84"/>
      <c r="L30" s="84"/>
      <c r="M30" s="84"/>
      <c r="N30" s="5"/>
      <c r="O30" s="13"/>
      <c r="P30" s="13"/>
      <c r="Q30" s="14"/>
    </row>
    <row r="31" spans="1:24" ht="19.95" customHeight="1">
      <c r="A31" s="635"/>
      <c r="B31" s="498"/>
      <c r="C31" s="499"/>
      <c r="D31" s="499"/>
      <c r="E31" s="499"/>
      <c r="F31" s="499"/>
      <c r="G31" s="499"/>
      <c r="H31" s="500"/>
      <c r="I31" s="137"/>
      <c r="J31" s="635"/>
      <c r="K31" s="84"/>
      <c r="L31" s="84"/>
      <c r="M31" s="84"/>
      <c r="N31" s="5"/>
      <c r="O31" s="13"/>
      <c r="P31" s="13"/>
      <c r="Q31" s="14"/>
      <c r="S31" s="39"/>
      <c r="T31" s="39"/>
      <c r="U31" s="39"/>
      <c r="V31" s="39"/>
      <c r="W31" s="39"/>
      <c r="X31" s="39"/>
    </row>
    <row r="32" spans="1:24" ht="19.95" customHeight="1">
      <c r="A32" s="635"/>
      <c r="B32" s="498"/>
      <c r="C32" s="499"/>
      <c r="D32" s="499"/>
      <c r="E32" s="499"/>
      <c r="F32" s="499"/>
      <c r="G32" s="499"/>
      <c r="H32" s="500"/>
      <c r="I32" s="137"/>
      <c r="J32" s="635"/>
      <c r="K32" s="84"/>
      <c r="L32" s="84"/>
      <c r="M32" s="84"/>
      <c r="N32" s="5"/>
      <c r="O32" s="13"/>
      <c r="P32" s="13"/>
      <c r="Q32" s="14"/>
      <c r="S32" s="39"/>
      <c r="T32" s="39"/>
      <c r="U32" s="39"/>
      <c r="V32" s="39"/>
      <c r="W32" s="39"/>
      <c r="X32" s="39"/>
    </row>
    <row r="33" spans="1:27" ht="19.95" customHeight="1">
      <c r="A33" s="635"/>
      <c r="B33" s="501"/>
      <c r="C33" s="502"/>
      <c r="D33" s="502"/>
      <c r="E33" s="502"/>
      <c r="F33" s="502"/>
      <c r="G33" s="502"/>
      <c r="H33" s="503"/>
      <c r="I33" s="137"/>
      <c r="J33" s="635"/>
      <c r="K33" s="84"/>
      <c r="L33" s="84"/>
      <c r="M33" s="84"/>
      <c r="N33" s="5"/>
      <c r="Q33" s="23"/>
      <c r="S33" s="39"/>
      <c r="T33" s="39"/>
      <c r="U33" s="39"/>
      <c r="V33" s="39"/>
      <c r="W33" s="39"/>
      <c r="X33" s="39"/>
    </row>
    <row r="34" spans="1:27" ht="19.95" customHeight="1">
      <c r="A34" s="635"/>
      <c r="B34" s="498"/>
      <c r="C34" s="499"/>
      <c r="D34" s="499"/>
      <c r="E34" s="499"/>
      <c r="F34" s="499"/>
      <c r="G34" s="499"/>
      <c r="H34" s="500"/>
      <c r="I34" s="137"/>
      <c r="J34" s="635"/>
      <c r="K34" s="84"/>
      <c r="L34" s="84"/>
      <c r="M34" s="84"/>
      <c r="N34" s="5"/>
      <c r="O34" s="13"/>
      <c r="P34" s="13"/>
      <c r="Q34" s="14"/>
      <c r="S34" s="39"/>
      <c r="T34" s="39"/>
      <c r="U34" s="39"/>
      <c r="V34" s="39"/>
      <c r="W34" s="39"/>
      <c r="X34" s="39"/>
    </row>
    <row r="35" spans="1:27" ht="19.95" customHeight="1">
      <c r="A35" s="635"/>
      <c r="B35" s="504"/>
      <c r="C35" s="505"/>
      <c r="D35" s="505"/>
      <c r="E35" s="505"/>
      <c r="F35" s="505"/>
      <c r="G35" s="505"/>
      <c r="H35" s="506"/>
      <c r="I35" s="138"/>
      <c r="J35" s="635"/>
      <c r="K35" s="84"/>
      <c r="L35" s="84"/>
      <c r="M35" s="84"/>
      <c r="N35" s="5"/>
      <c r="O35" s="13"/>
      <c r="P35" s="13"/>
      <c r="Q35" s="14"/>
      <c r="S35" s="39"/>
      <c r="T35" s="39"/>
      <c r="U35" s="39"/>
      <c r="V35" s="39"/>
      <c r="W35" s="39"/>
      <c r="X35" s="39"/>
    </row>
    <row r="36" spans="1:27" ht="19.95" customHeight="1">
      <c r="A36" s="635"/>
      <c r="B36" s="507"/>
      <c r="C36" s="508"/>
      <c r="D36" s="508"/>
      <c r="E36" s="508"/>
      <c r="F36" s="508"/>
      <c r="G36" s="508"/>
      <c r="H36" s="509"/>
      <c r="I36" s="137"/>
      <c r="J36" s="635"/>
      <c r="K36" s="84"/>
      <c r="L36" s="84"/>
      <c r="M36" s="84"/>
      <c r="N36" s="5"/>
      <c r="O36" s="13"/>
      <c r="P36" s="13"/>
      <c r="Q36" s="14"/>
      <c r="S36" s="39"/>
      <c r="T36" s="39"/>
      <c r="U36" s="39"/>
      <c r="V36" s="39"/>
      <c r="W36" s="39"/>
      <c r="X36" s="39"/>
    </row>
    <row r="37" spans="1:27" ht="19.95" customHeight="1">
      <c r="A37" s="635"/>
      <c r="B37" s="510"/>
      <c r="C37" s="511"/>
      <c r="D37" s="511"/>
      <c r="E37" s="511"/>
      <c r="F37" s="511"/>
      <c r="G37" s="511"/>
      <c r="H37" s="512"/>
      <c r="I37" s="137"/>
      <c r="J37" s="635"/>
      <c r="K37" s="84"/>
      <c r="L37" s="84"/>
      <c r="M37" s="84"/>
      <c r="N37" s="5"/>
      <c r="O37" s="13"/>
      <c r="P37" s="13"/>
      <c r="Q37" s="23"/>
      <c r="S37" s="39"/>
      <c r="T37" s="39"/>
      <c r="U37" s="39"/>
      <c r="V37" s="39"/>
      <c r="W37" s="39"/>
      <c r="X37" s="39"/>
    </row>
    <row r="38" spans="1:27" ht="19.95" customHeight="1">
      <c r="A38" s="635"/>
      <c r="B38" s="522"/>
      <c r="C38" s="424"/>
      <c r="D38" s="424"/>
      <c r="E38" s="424"/>
      <c r="F38" s="424"/>
      <c r="G38" s="424"/>
      <c r="H38" s="523"/>
      <c r="I38" s="137"/>
      <c r="J38" s="635"/>
      <c r="K38" s="84"/>
      <c r="L38" s="84"/>
      <c r="M38" s="84"/>
      <c r="N38" s="19"/>
      <c r="O38" s="13"/>
      <c r="P38" s="13"/>
      <c r="Q38" s="14"/>
      <c r="S38" s="39"/>
      <c r="T38" s="39"/>
      <c r="U38" s="39"/>
      <c r="V38" s="39"/>
      <c r="W38" s="39"/>
      <c r="X38" s="39"/>
    </row>
    <row r="39" spans="1:27" ht="19.95" customHeight="1">
      <c r="A39" s="635"/>
      <c r="B39" s="522"/>
      <c r="C39" s="424"/>
      <c r="D39" s="424"/>
      <c r="E39" s="424"/>
      <c r="F39" s="424"/>
      <c r="G39" s="424"/>
      <c r="H39" s="523"/>
      <c r="I39" s="137"/>
      <c r="J39" s="635"/>
      <c r="K39" s="84"/>
      <c r="L39" s="84"/>
      <c r="M39" s="84"/>
      <c r="N39" s="19"/>
      <c r="O39" s="13"/>
      <c r="P39" s="13"/>
      <c r="Q39" s="14"/>
      <c r="S39" s="39"/>
      <c r="T39" s="39"/>
      <c r="U39" s="39"/>
      <c r="V39" s="39"/>
      <c r="W39" s="39"/>
      <c r="X39" s="39"/>
    </row>
    <row r="40" spans="1:27" ht="19.95" customHeight="1">
      <c r="A40" s="635"/>
      <c r="B40" s="513"/>
      <c r="C40" s="514"/>
      <c r="D40" s="514"/>
      <c r="E40" s="514"/>
      <c r="F40" s="514"/>
      <c r="G40" s="514"/>
      <c r="H40" s="515"/>
      <c r="I40" s="137"/>
      <c r="J40" s="635"/>
      <c r="K40" s="84"/>
      <c r="L40" s="84"/>
      <c r="M40" s="84"/>
      <c r="N40" s="19"/>
      <c r="O40" s="13"/>
      <c r="P40" s="13"/>
      <c r="Q40" s="14"/>
      <c r="S40" s="39"/>
      <c r="T40" s="39"/>
      <c r="U40" s="39"/>
      <c r="V40" s="39"/>
      <c r="W40" s="39"/>
      <c r="X40" s="39"/>
    </row>
    <row r="41" spans="1:27" ht="19.95" customHeight="1">
      <c r="A41" s="635"/>
      <c r="B41" s="513"/>
      <c r="C41" s="514"/>
      <c r="D41" s="514"/>
      <c r="E41" s="514"/>
      <c r="F41" s="514"/>
      <c r="G41" s="514"/>
      <c r="H41" s="515"/>
      <c r="I41" s="137"/>
      <c r="J41" s="635"/>
      <c r="K41" s="84"/>
      <c r="L41" s="84"/>
      <c r="M41" s="84"/>
      <c r="N41" s="19"/>
      <c r="O41" s="13"/>
      <c r="P41" s="13"/>
      <c r="Q41" s="14"/>
      <c r="S41" s="39"/>
      <c r="T41" s="39"/>
      <c r="U41" s="39"/>
      <c r="V41" s="39"/>
      <c r="W41" s="39"/>
      <c r="X41" s="39"/>
    </row>
    <row r="42" spans="1:27" ht="19.95" customHeight="1">
      <c r="A42" s="635"/>
      <c r="B42" s="513"/>
      <c r="C42" s="514"/>
      <c r="D42" s="514"/>
      <c r="E42" s="514"/>
      <c r="F42" s="514"/>
      <c r="G42" s="514"/>
      <c r="H42" s="515"/>
      <c r="I42" s="137"/>
      <c r="J42" s="635"/>
      <c r="K42" s="43"/>
      <c r="L42" s="18"/>
      <c r="M42" s="18"/>
      <c r="N42" s="5"/>
      <c r="O42" s="13"/>
      <c r="P42" s="13"/>
      <c r="Q42" s="14"/>
      <c r="S42" s="39"/>
      <c r="T42" s="39"/>
      <c r="U42" s="39"/>
      <c r="V42" s="39"/>
      <c r="W42" s="39"/>
      <c r="X42" s="39"/>
    </row>
    <row r="43" spans="1:27" ht="19.95" customHeight="1">
      <c r="A43" s="635"/>
      <c r="B43" s="513"/>
      <c r="C43" s="514"/>
      <c r="D43" s="514"/>
      <c r="E43" s="514"/>
      <c r="F43" s="514"/>
      <c r="G43" s="514"/>
      <c r="H43" s="515"/>
      <c r="I43" s="137"/>
      <c r="J43" s="635"/>
      <c r="K43" s="43"/>
      <c r="L43" s="18"/>
      <c r="M43" s="18"/>
      <c r="N43" s="5"/>
      <c r="O43" s="13"/>
      <c r="P43" s="13"/>
      <c r="Q43" s="23"/>
      <c r="S43" s="39"/>
      <c r="T43" s="39"/>
      <c r="U43" s="39"/>
      <c r="V43" s="39"/>
      <c r="W43" s="39"/>
      <c r="X43" s="39"/>
    </row>
    <row r="44" spans="1:27" ht="19.95" customHeight="1">
      <c r="A44" s="635"/>
      <c r="B44" s="516"/>
      <c r="C44" s="517"/>
      <c r="D44" s="517"/>
      <c r="E44" s="517"/>
      <c r="F44" s="517"/>
      <c r="G44" s="517"/>
      <c r="H44" s="518"/>
      <c r="I44" s="138"/>
      <c r="J44" s="635"/>
      <c r="K44" s="87"/>
      <c r="L44" s="84"/>
      <c r="M44" s="84"/>
      <c r="Q44" s="23"/>
      <c r="S44" s="39"/>
      <c r="T44" s="39"/>
      <c r="U44" s="39"/>
      <c r="V44" s="39"/>
      <c r="W44" s="39"/>
      <c r="X44" s="39"/>
    </row>
    <row r="45" spans="1:27" ht="19.95" customHeight="1">
      <c r="A45" s="635"/>
      <c r="B45" s="516"/>
      <c r="C45" s="517"/>
      <c r="D45" s="517"/>
      <c r="E45" s="517"/>
      <c r="F45" s="517"/>
      <c r="G45" s="517"/>
      <c r="H45" s="518"/>
      <c r="I45" s="138"/>
      <c r="J45" s="635"/>
      <c r="K45" s="43"/>
      <c r="L45" s="18"/>
      <c r="M45" s="18"/>
      <c r="N45" s="13"/>
      <c r="O45" s="13"/>
      <c r="P45" s="13"/>
      <c r="Q45" s="14"/>
      <c r="S45" s="39"/>
      <c r="T45" s="39"/>
      <c r="U45" s="39"/>
      <c r="V45" s="39"/>
      <c r="W45" s="39"/>
      <c r="X45" s="39"/>
    </row>
    <row r="46" spans="1:27" ht="19.95" customHeight="1" thickBot="1">
      <c r="A46" s="636"/>
      <c r="B46" s="519"/>
      <c r="C46" s="520"/>
      <c r="D46" s="520"/>
      <c r="E46" s="520"/>
      <c r="F46" s="520"/>
      <c r="G46" s="520"/>
      <c r="H46" s="521"/>
      <c r="I46" s="139"/>
      <c r="J46" s="636"/>
      <c r="K46" s="45"/>
      <c r="L46" s="15"/>
      <c r="M46" s="15"/>
      <c r="N46" s="15"/>
      <c r="O46" s="15"/>
      <c r="P46" s="15"/>
      <c r="Q46" s="16"/>
      <c r="S46" s="39"/>
      <c r="T46" s="39"/>
      <c r="U46" s="39"/>
      <c r="V46" s="39"/>
      <c r="W46" s="39"/>
      <c r="X46" s="39"/>
    </row>
    <row r="47" spans="1:27">
      <c r="T47" s="39"/>
      <c r="U47" s="39"/>
      <c r="V47" s="39"/>
      <c r="W47" s="39"/>
      <c r="X47" s="39"/>
      <c r="Y47" s="39"/>
      <c r="Z47" s="39"/>
      <c r="AA47" s="39"/>
    </row>
    <row r="48" spans="1:27">
      <c r="T48" s="39"/>
      <c r="U48" s="39"/>
      <c r="V48" s="39"/>
      <c r="W48" s="39"/>
      <c r="X48" s="39"/>
      <c r="Y48" s="39"/>
      <c r="Z48" s="39"/>
      <c r="AA48" s="39"/>
    </row>
  </sheetData>
  <mergeCells count="58">
    <mergeCell ref="B44:H44"/>
    <mergeCell ref="B45:H45"/>
    <mergeCell ref="B46:H46"/>
    <mergeCell ref="B39:H39"/>
    <mergeCell ref="B40:H40"/>
    <mergeCell ref="B41:H41"/>
    <mergeCell ref="B42:H42"/>
    <mergeCell ref="B43:H43"/>
    <mergeCell ref="B34:H34"/>
    <mergeCell ref="B35:H35"/>
    <mergeCell ref="B36:H36"/>
    <mergeCell ref="B37:H37"/>
    <mergeCell ref="B38:H38"/>
    <mergeCell ref="B29:H29"/>
    <mergeCell ref="B30:H30"/>
    <mergeCell ref="B31:H31"/>
    <mergeCell ref="B32:H32"/>
    <mergeCell ref="B33:H33"/>
    <mergeCell ref="D27:I27"/>
    <mergeCell ref="D18:I18"/>
    <mergeCell ref="D19:I19"/>
    <mergeCell ref="D20:I20"/>
    <mergeCell ref="D21:I21"/>
    <mergeCell ref="D22:I22"/>
    <mergeCell ref="D23:I23"/>
    <mergeCell ref="D24:I24"/>
    <mergeCell ref="D25:I25"/>
    <mergeCell ref="D26:I26"/>
    <mergeCell ref="J1:K1"/>
    <mergeCell ref="K3:N3"/>
    <mergeCell ref="O3:Q3"/>
    <mergeCell ref="K13:Q13"/>
    <mergeCell ref="M1:Q1"/>
    <mergeCell ref="J2:J46"/>
    <mergeCell ref="K7:N12"/>
    <mergeCell ref="K4:N5"/>
    <mergeCell ref="B3:C3"/>
    <mergeCell ref="B4:C4"/>
    <mergeCell ref="B6:C6"/>
    <mergeCell ref="F6:I6"/>
    <mergeCell ref="B7:I7"/>
    <mergeCell ref="B5:C5"/>
    <mergeCell ref="A1:B1"/>
    <mergeCell ref="D1:I1"/>
    <mergeCell ref="A2:A46"/>
    <mergeCell ref="B2:C2"/>
    <mergeCell ref="F2:G4"/>
    <mergeCell ref="B28:I28"/>
    <mergeCell ref="D8:I8"/>
    <mergeCell ref="D9:I9"/>
    <mergeCell ref="D10:I10"/>
    <mergeCell ref="D11:I11"/>
    <mergeCell ref="D12:I12"/>
    <mergeCell ref="D13:I13"/>
    <mergeCell ref="D14:I14"/>
    <mergeCell ref="D15:I15"/>
    <mergeCell ref="D16:I16"/>
    <mergeCell ref="D17:I17"/>
  </mergeCells>
  <conditionalFormatting sqref="O11:Q11">
    <cfRule type="containsText" dxfId="0" priority="1" operator="containsText" text="x">
      <formula>NOT(ISERROR(SEARCH("x",O11)))</formula>
    </cfRule>
  </conditionalFormatting>
  <pageMargins left="0.70866141732283472" right="0.70866141732283472" top="0.74803149606299213" bottom="0.74803149606299213" header="0.31496062992125984" footer="0.31496062992125984"/>
  <pageSetup paperSize="9" scale="60"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AH7"/>
  <sheetViews>
    <sheetView zoomScale="70" zoomScaleNormal="70" workbookViewId="0">
      <selection activeCell="T21" sqref="T21"/>
    </sheetView>
  </sheetViews>
  <sheetFormatPr baseColWidth="10" defaultRowHeight="14.4"/>
  <cols>
    <col min="1" max="1" width="17" customWidth="1"/>
  </cols>
  <sheetData>
    <row r="1" spans="1:34" ht="15" thickBot="1"/>
    <row r="2" spans="1:34" ht="28.8" thickBot="1">
      <c r="A2" s="2" t="s">
        <v>105</v>
      </c>
      <c r="B2" s="3"/>
      <c r="C2" s="3"/>
      <c r="D2" s="3"/>
      <c r="E2" s="3"/>
      <c r="F2" s="3"/>
      <c r="G2" s="3"/>
      <c r="H2" s="3"/>
      <c r="I2" s="3"/>
      <c r="J2" s="3"/>
      <c r="K2" s="3"/>
      <c r="L2" s="3"/>
      <c r="M2" s="3"/>
      <c r="N2" s="3"/>
      <c r="O2" s="3"/>
      <c r="P2" s="3"/>
      <c r="Q2" s="3"/>
      <c r="R2" s="3"/>
      <c r="S2" s="3"/>
      <c r="T2" s="3"/>
      <c r="U2" s="3"/>
      <c r="V2" s="3"/>
      <c r="W2" s="3"/>
      <c r="X2" s="3"/>
      <c r="Y2" s="3"/>
      <c r="Z2" s="3"/>
      <c r="AA2" s="3"/>
      <c r="AB2" s="3"/>
      <c r="AC2" s="3"/>
      <c r="AD2" s="3"/>
      <c r="AE2" s="3"/>
      <c r="AF2" s="3"/>
      <c r="AG2" s="4"/>
    </row>
    <row r="3" spans="1:34" ht="15" customHeight="1" thickBot="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row>
    <row r="4" spans="1:34" ht="24" customHeight="1">
      <c r="A4" s="63" t="s">
        <v>7</v>
      </c>
      <c r="B4" s="64">
        <v>1</v>
      </c>
      <c r="C4" s="65">
        <v>2</v>
      </c>
      <c r="D4" s="64">
        <v>3</v>
      </c>
      <c r="E4" s="66">
        <v>4</v>
      </c>
      <c r="F4" s="66">
        <v>5</v>
      </c>
      <c r="G4" s="66">
        <v>6</v>
      </c>
      <c r="H4" s="67">
        <v>7</v>
      </c>
      <c r="I4" s="68">
        <v>8</v>
      </c>
      <c r="J4" s="66">
        <v>9</v>
      </c>
      <c r="K4" s="66">
        <v>10</v>
      </c>
      <c r="L4" s="67">
        <v>11</v>
      </c>
      <c r="M4" s="68">
        <v>12</v>
      </c>
      <c r="N4" s="66">
        <v>13</v>
      </c>
      <c r="O4" s="66">
        <v>14</v>
      </c>
      <c r="P4" s="66">
        <v>15</v>
      </c>
      <c r="Q4" s="67">
        <v>16</v>
      </c>
      <c r="R4" s="68">
        <v>17</v>
      </c>
      <c r="S4" s="66">
        <v>18</v>
      </c>
      <c r="T4" s="66">
        <v>19</v>
      </c>
      <c r="U4" s="67">
        <v>20</v>
      </c>
      <c r="V4" s="64">
        <v>21</v>
      </c>
      <c r="W4" s="66">
        <v>22</v>
      </c>
      <c r="X4" s="66">
        <v>23</v>
      </c>
      <c r="Y4" s="66">
        <v>24</v>
      </c>
      <c r="Z4" s="66">
        <v>25</v>
      </c>
      <c r="AA4" s="66">
        <v>26</v>
      </c>
      <c r="AB4" s="66">
        <v>27</v>
      </c>
      <c r="AC4" s="66">
        <v>28</v>
      </c>
      <c r="AD4" s="66">
        <v>29</v>
      </c>
      <c r="AE4" s="66">
        <v>30</v>
      </c>
      <c r="AF4" s="66">
        <v>31</v>
      </c>
      <c r="AG4" s="67">
        <v>32</v>
      </c>
    </row>
    <row r="5" spans="1:34" ht="51" customHeight="1" thickBot="1">
      <c r="A5" s="69" t="s">
        <v>29</v>
      </c>
      <c r="B5" s="653" t="s">
        <v>30</v>
      </c>
      <c r="C5" s="654"/>
      <c r="D5" s="655" t="s">
        <v>31</v>
      </c>
      <c r="E5" s="656"/>
      <c r="F5" s="656"/>
      <c r="G5" s="656"/>
      <c r="H5" s="657"/>
      <c r="I5" s="658" t="s">
        <v>32</v>
      </c>
      <c r="J5" s="659"/>
      <c r="K5" s="659"/>
      <c r="L5" s="660"/>
      <c r="M5" s="661" t="s">
        <v>33</v>
      </c>
      <c r="N5" s="662"/>
      <c r="O5" s="662"/>
      <c r="P5" s="662"/>
      <c r="Q5" s="663"/>
      <c r="R5" s="664" t="s">
        <v>34</v>
      </c>
      <c r="S5" s="665"/>
      <c r="T5" s="665"/>
      <c r="U5" s="666"/>
      <c r="V5" s="70"/>
      <c r="W5" s="71"/>
      <c r="X5" s="70"/>
      <c r="Y5" s="651" t="s">
        <v>35</v>
      </c>
      <c r="Z5" s="651"/>
      <c r="AA5" s="651"/>
      <c r="AB5" s="651"/>
      <c r="AC5" s="652" t="s">
        <v>36</v>
      </c>
      <c r="AD5" s="652"/>
      <c r="AE5" s="72"/>
      <c r="AF5" s="73"/>
      <c r="AG5" s="73"/>
      <c r="AH5" s="74"/>
    </row>
    <row r="6" spans="1:34" ht="53.25" customHeight="1">
      <c r="A6" s="75" t="s">
        <v>79</v>
      </c>
      <c r="B6" s="667" t="s">
        <v>37</v>
      </c>
      <c r="C6" s="668"/>
      <c r="D6" s="671"/>
      <c r="E6" s="672"/>
      <c r="F6" s="672"/>
      <c r="G6" s="672"/>
      <c r="H6" s="673"/>
      <c r="I6" s="677"/>
      <c r="J6" s="678"/>
      <c r="K6" s="678"/>
      <c r="L6" s="679"/>
      <c r="M6" s="683"/>
      <c r="N6" s="684"/>
      <c r="O6" s="684"/>
      <c r="P6" s="684"/>
      <c r="Q6" s="685"/>
      <c r="R6" s="689"/>
      <c r="S6" s="690"/>
      <c r="T6" s="690"/>
      <c r="U6" s="691"/>
      <c r="V6" s="76"/>
      <c r="W6" s="77"/>
      <c r="X6" s="77"/>
      <c r="Y6" s="77"/>
      <c r="Z6" s="77"/>
      <c r="AA6" s="77"/>
      <c r="AB6" s="77"/>
      <c r="AC6" s="78"/>
      <c r="AD6" s="78"/>
      <c r="AE6" s="78"/>
      <c r="AF6" s="78"/>
      <c r="AG6" s="78"/>
      <c r="AH6" s="74"/>
    </row>
    <row r="7" spans="1:34" ht="81" customHeight="1">
      <c r="A7" s="79" t="s">
        <v>78</v>
      </c>
      <c r="B7" s="669"/>
      <c r="C7" s="670"/>
      <c r="D7" s="674"/>
      <c r="E7" s="675"/>
      <c r="F7" s="675"/>
      <c r="G7" s="675"/>
      <c r="H7" s="676"/>
      <c r="I7" s="680"/>
      <c r="J7" s="681"/>
      <c r="K7" s="681"/>
      <c r="L7" s="682"/>
      <c r="M7" s="686"/>
      <c r="N7" s="687"/>
      <c r="O7" s="687"/>
      <c r="P7" s="687"/>
      <c r="Q7" s="688"/>
      <c r="R7" s="692"/>
      <c r="S7" s="693"/>
      <c r="T7" s="693"/>
      <c r="U7" s="694"/>
      <c r="V7" s="80"/>
      <c r="W7" s="81"/>
      <c r="X7" s="81"/>
      <c r="Y7" s="81"/>
      <c r="Z7" s="82"/>
      <c r="AA7" s="82"/>
      <c r="AB7" s="82"/>
      <c r="AC7" s="83"/>
      <c r="AD7" s="83"/>
      <c r="AE7" s="83"/>
      <c r="AF7" s="83"/>
      <c r="AG7" s="83"/>
      <c r="AH7" s="74"/>
    </row>
  </sheetData>
  <mergeCells count="12">
    <mergeCell ref="B6:C7"/>
    <mergeCell ref="D6:H7"/>
    <mergeCell ref="I6:L7"/>
    <mergeCell ref="M6:Q7"/>
    <mergeCell ref="R6:U7"/>
    <mergeCell ref="Y5:AB5"/>
    <mergeCell ref="AC5:AD5"/>
    <mergeCell ref="B5:C5"/>
    <mergeCell ref="D5:H5"/>
    <mergeCell ref="I5:L5"/>
    <mergeCell ref="M5:Q5"/>
    <mergeCell ref="R5:U5"/>
  </mergeCells>
  <pageMargins left="0.70866141732283472" right="0.70866141732283472" top="0.74803149606299213" bottom="0.74803149606299213" header="0.31496062992125984" footer="0.31496062992125984"/>
  <pageSetup paperSize="9" scale="67" fitToWidth="2" orientation="landscape"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0000"/>
    <pageSetUpPr fitToPage="1"/>
  </sheetPr>
  <dimension ref="A1:Z35"/>
  <sheetViews>
    <sheetView topLeftCell="A25" zoomScale="50" zoomScaleNormal="50" workbookViewId="0">
      <selection activeCell="P3" sqref="P3"/>
    </sheetView>
  </sheetViews>
  <sheetFormatPr baseColWidth="10" defaultRowHeight="14.4"/>
  <cols>
    <col min="1" max="1" width="45.5546875" customWidth="1"/>
    <col min="2" max="2" width="10.44140625" customWidth="1"/>
    <col min="3" max="3" width="51" customWidth="1"/>
    <col min="4" max="4" width="9.44140625" customWidth="1"/>
    <col min="5" max="5" width="8.77734375" customWidth="1"/>
    <col min="6" max="25" width="13.33203125" customWidth="1"/>
  </cols>
  <sheetData>
    <row r="1" spans="1:26" ht="321.60000000000002" customHeight="1">
      <c r="A1" s="439"/>
      <c r="B1" s="223"/>
      <c r="C1" s="222"/>
      <c r="D1" s="226"/>
      <c r="E1" s="151" t="s">
        <v>80</v>
      </c>
      <c r="F1" s="179" t="s">
        <v>51</v>
      </c>
      <c r="G1" s="179" t="s">
        <v>146</v>
      </c>
      <c r="H1" s="180" t="s">
        <v>111</v>
      </c>
      <c r="I1" s="180" t="s">
        <v>112</v>
      </c>
      <c r="J1" s="180" t="s">
        <v>52</v>
      </c>
      <c r="K1" s="180" t="s">
        <v>53</v>
      </c>
      <c r="L1" s="182" t="s">
        <v>12</v>
      </c>
      <c r="M1" s="182" t="s">
        <v>54</v>
      </c>
      <c r="N1" s="182" t="s">
        <v>55</v>
      </c>
      <c r="O1" s="183" t="s">
        <v>113</v>
      </c>
      <c r="P1" s="183" t="s">
        <v>56</v>
      </c>
      <c r="Q1" s="183" t="s">
        <v>57</v>
      </c>
      <c r="R1" s="183" t="s">
        <v>114</v>
      </c>
      <c r="S1" s="183" t="s">
        <v>58</v>
      </c>
      <c r="T1" s="183" t="s">
        <v>59</v>
      </c>
      <c r="U1" s="183" t="s">
        <v>60</v>
      </c>
      <c r="V1" s="181" t="s">
        <v>61</v>
      </c>
      <c r="W1" s="181" t="s">
        <v>62</v>
      </c>
      <c r="X1" s="184" t="s">
        <v>115</v>
      </c>
      <c r="Y1" s="184" t="s">
        <v>63</v>
      </c>
      <c r="Z1" s="264"/>
    </row>
    <row r="2" spans="1:26" ht="49.2" customHeight="1">
      <c r="A2" s="439"/>
      <c r="B2" s="223"/>
      <c r="C2" s="222"/>
      <c r="D2" s="222"/>
      <c r="E2" s="152"/>
      <c r="F2" s="430" t="s">
        <v>81</v>
      </c>
      <c r="G2" s="430"/>
      <c r="H2" s="431" t="s">
        <v>148</v>
      </c>
      <c r="I2" s="431"/>
      <c r="J2" s="431" t="s">
        <v>82</v>
      </c>
      <c r="K2" s="431"/>
      <c r="L2" s="432" t="s">
        <v>83</v>
      </c>
      <c r="M2" s="432"/>
      <c r="N2" s="432"/>
      <c r="O2" s="425" t="s">
        <v>84</v>
      </c>
      <c r="P2" s="425"/>
      <c r="Q2" s="425"/>
      <c r="R2" s="425"/>
      <c r="S2" s="425"/>
      <c r="T2" s="425"/>
      <c r="U2" s="425"/>
      <c r="V2" s="431" t="s">
        <v>85</v>
      </c>
      <c r="W2" s="431"/>
      <c r="X2" s="425" t="s">
        <v>86</v>
      </c>
      <c r="Y2" s="425"/>
      <c r="Z2" s="264"/>
    </row>
    <row r="3" spans="1:26" ht="48" customHeight="1">
      <c r="A3" s="440"/>
      <c r="B3" s="224"/>
      <c r="C3" s="225"/>
      <c r="D3" s="225"/>
      <c r="E3" s="153"/>
      <c r="F3" s="394" t="s">
        <v>13</v>
      </c>
      <c r="G3" s="394" t="s">
        <v>14</v>
      </c>
      <c r="H3" s="398" t="s">
        <v>107</v>
      </c>
      <c r="I3" s="398" t="s">
        <v>108</v>
      </c>
      <c r="J3" s="395" t="s">
        <v>42</v>
      </c>
      <c r="K3" s="395" t="s">
        <v>43</v>
      </c>
      <c r="L3" s="399" t="s">
        <v>15</v>
      </c>
      <c r="M3" s="396" t="s">
        <v>16</v>
      </c>
      <c r="N3" s="396" t="s">
        <v>17</v>
      </c>
      <c r="O3" s="400" t="s">
        <v>109</v>
      </c>
      <c r="P3" s="400" t="s">
        <v>9</v>
      </c>
      <c r="Q3" s="397" t="s">
        <v>11</v>
      </c>
      <c r="R3" s="400" t="s">
        <v>110</v>
      </c>
      <c r="S3" s="400" t="s">
        <v>44</v>
      </c>
      <c r="T3" s="400" t="s">
        <v>45</v>
      </c>
      <c r="U3" s="400" t="s">
        <v>46</v>
      </c>
      <c r="V3" s="395" t="s">
        <v>10</v>
      </c>
      <c r="W3" s="395" t="s">
        <v>47</v>
      </c>
      <c r="X3" s="400" t="s">
        <v>106</v>
      </c>
      <c r="Y3" s="397" t="s">
        <v>48</v>
      </c>
      <c r="Z3" s="264"/>
    </row>
    <row r="4" spans="1:26" ht="60" customHeight="1" thickBot="1">
      <c r="A4" s="287" t="s">
        <v>88</v>
      </c>
      <c r="B4" s="443" t="s">
        <v>5</v>
      </c>
      <c r="C4" s="444"/>
      <c r="D4" s="288" t="s">
        <v>89</v>
      </c>
      <c r="E4" s="289" t="s">
        <v>96</v>
      </c>
      <c r="F4" s="290" t="s">
        <v>179</v>
      </c>
      <c r="G4" s="291" t="s">
        <v>180</v>
      </c>
      <c r="H4" s="290" t="s">
        <v>181</v>
      </c>
      <c r="I4" s="291" t="s">
        <v>182</v>
      </c>
      <c r="J4" s="290" t="s">
        <v>183</v>
      </c>
      <c r="K4" s="291" t="s">
        <v>184</v>
      </c>
      <c r="L4" s="290" t="s">
        <v>185</v>
      </c>
      <c r="M4" s="292" t="s">
        <v>185</v>
      </c>
      <c r="N4" s="291" t="s">
        <v>186</v>
      </c>
      <c r="O4" s="290" t="s">
        <v>187</v>
      </c>
      <c r="P4" s="292">
        <v>1</v>
      </c>
      <c r="Q4" s="292" t="s">
        <v>188</v>
      </c>
      <c r="R4" s="292" t="s">
        <v>187</v>
      </c>
      <c r="S4" s="292" t="s">
        <v>189</v>
      </c>
      <c r="T4" s="292" t="s">
        <v>190</v>
      </c>
      <c r="U4" s="293" t="s">
        <v>191</v>
      </c>
      <c r="V4" s="367" t="s">
        <v>192</v>
      </c>
      <c r="W4" s="294" t="s">
        <v>192</v>
      </c>
      <c r="X4" s="367" t="s">
        <v>183</v>
      </c>
      <c r="Y4" s="295" t="s">
        <v>183</v>
      </c>
      <c r="Z4" s="185" t="s">
        <v>97</v>
      </c>
    </row>
    <row r="5" spans="1:26" ht="40.200000000000003" customHeight="1">
      <c r="A5" s="296" t="s">
        <v>87</v>
      </c>
      <c r="B5" s="437" t="s">
        <v>149</v>
      </c>
      <c r="C5" s="438"/>
      <c r="D5" s="297">
        <v>13</v>
      </c>
      <c r="E5" s="298"/>
      <c r="F5" s="299"/>
      <c r="G5" s="300"/>
      <c r="H5" s="301"/>
      <c r="I5" s="300"/>
      <c r="J5" s="301"/>
      <c r="K5" s="300"/>
      <c r="L5" s="301"/>
      <c r="M5" s="302"/>
      <c r="N5" s="303"/>
      <c r="O5" s="301"/>
      <c r="P5" s="302"/>
      <c r="Q5" s="302"/>
      <c r="R5" s="302"/>
      <c r="S5" s="302"/>
      <c r="T5" s="302"/>
      <c r="U5" s="304"/>
      <c r="V5" s="305"/>
      <c r="W5" s="306"/>
      <c r="X5" s="305"/>
      <c r="Y5" s="307"/>
    </row>
    <row r="6" spans="1:26" ht="40.200000000000003" customHeight="1">
      <c r="A6" s="155"/>
      <c r="B6" s="156"/>
      <c r="C6" s="189" t="s">
        <v>150</v>
      </c>
      <c r="D6" s="157">
        <v>13</v>
      </c>
      <c r="E6" s="171">
        <v>2</v>
      </c>
      <c r="F6" s="168"/>
      <c r="G6" s="350" t="s">
        <v>28</v>
      </c>
      <c r="H6" s="354" t="s">
        <v>28</v>
      </c>
      <c r="I6" s="355" t="s">
        <v>28</v>
      </c>
      <c r="J6" s="168"/>
      <c r="K6" s="166"/>
      <c r="L6" s="358" t="s">
        <v>28</v>
      </c>
      <c r="M6" s="359" t="s">
        <v>28</v>
      </c>
      <c r="N6" s="360" t="s">
        <v>28</v>
      </c>
      <c r="O6" s="362" t="s">
        <v>28</v>
      </c>
      <c r="P6" s="363" t="s">
        <v>28</v>
      </c>
      <c r="Q6" s="363" t="s">
        <v>28</v>
      </c>
      <c r="R6" s="363" t="s">
        <v>28</v>
      </c>
      <c r="S6" s="363" t="s">
        <v>28</v>
      </c>
      <c r="T6" s="363" t="s">
        <v>28</v>
      </c>
      <c r="U6" s="364" t="s">
        <v>28</v>
      </c>
      <c r="V6" s="178"/>
      <c r="W6" s="177"/>
      <c r="X6" s="178"/>
      <c r="Y6" s="266"/>
    </row>
    <row r="7" spans="1:26" ht="40.200000000000003" customHeight="1">
      <c r="A7" s="309"/>
      <c r="B7" s="310"/>
      <c r="C7" s="311" t="s">
        <v>151</v>
      </c>
      <c r="D7" s="312">
        <v>14</v>
      </c>
      <c r="E7" s="313">
        <v>2</v>
      </c>
      <c r="F7" s="167"/>
      <c r="G7" s="350" t="s">
        <v>28</v>
      </c>
      <c r="H7" s="354" t="s">
        <v>28</v>
      </c>
      <c r="I7" s="355" t="s">
        <v>28</v>
      </c>
      <c r="J7" s="167"/>
      <c r="K7" s="169"/>
      <c r="L7" s="358" t="s">
        <v>28</v>
      </c>
      <c r="M7" s="359" t="s">
        <v>28</v>
      </c>
      <c r="N7" s="360" t="s">
        <v>28</v>
      </c>
      <c r="O7" s="362" t="s">
        <v>28</v>
      </c>
      <c r="P7" s="363" t="s">
        <v>28</v>
      </c>
      <c r="Q7" s="363" t="s">
        <v>28</v>
      </c>
      <c r="R7" s="363" t="s">
        <v>28</v>
      </c>
      <c r="S7" s="363" t="s">
        <v>28</v>
      </c>
      <c r="T7" s="363" t="s">
        <v>28</v>
      </c>
      <c r="U7" s="364" t="s">
        <v>28</v>
      </c>
      <c r="V7" s="176"/>
      <c r="W7" s="175"/>
      <c r="X7" s="176"/>
      <c r="Y7" s="265"/>
    </row>
    <row r="8" spans="1:26" ht="40.200000000000003" customHeight="1">
      <c r="A8" s="269"/>
      <c r="B8" s="270"/>
      <c r="C8" s="271" t="s">
        <v>152</v>
      </c>
      <c r="D8" s="272" t="s">
        <v>155</v>
      </c>
      <c r="E8" s="273" t="s">
        <v>153</v>
      </c>
      <c r="F8" s="168"/>
      <c r="G8" s="350" t="s">
        <v>28</v>
      </c>
      <c r="H8" s="354" t="s">
        <v>28</v>
      </c>
      <c r="I8" s="355" t="s">
        <v>28</v>
      </c>
      <c r="J8" s="168"/>
      <c r="K8" s="166"/>
      <c r="L8" s="358" t="s">
        <v>28</v>
      </c>
      <c r="M8" s="359" t="s">
        <v>28</v>
      </c>
      <c r="N8" s="360" t="s">
        <v>28</v>
      </c>
      <c r="O8" s="362" t="s">
        <v>28</v>
      </c>
      <c r="P8" s="363" t="s">
        <v>28</v>
      </c>
      <c r="Q8" s="363" t="s">
        <v>28</v>
      </c>
      <c r="R8" s="363" t="s">
        <v>28</v>
      </c>
      <c r="S8" s="363" t="s">
        <v>28</v>
      </c>
      <c r="T8" s="363" t="s">
        <v>28</v>
      </c>
      <c r="U8" s="364" t="s">
        <v>28</v>
      </c>
      <c r="V8" s="178"/>
      <c r="W8" s="177"/>
      <c r="X8" s="178"/>
      <c r="Y8" s="266"/>
    </row>
    <row r="9" spans="1:26" ht="40.200000000000003" customHeight="1">
      <c r="A9" s="309"/>
      <c r="B9" s="426" t="s">
        <v>154</v>
      </c>
      <c r="C9" s="427"/>
      <c r="D9" s="315">
        <v>15</v>
      </c>
      <c r="E9" s="313"/>
      <c r="F9" s="167"/>
      <c r="G9" s="169"/>
      <c r="H9" s="167"/>
      <c r="I9" s="169"/>
      <c r="J9" s="167"/>
      <c r="K9" s="169"/>
      <c r="L9" s="167"/>
      <c r="M9" s="314"/>
      <c r="N9" s="169"/>
      <c r="O9" s="167"/>
      <c r="P9" s="314"/>
      <c r="Q9" s="314"/>
      <c r="R9" s="314"/>
      <c r="S9" s="314"/>
      <c r="T9" s="314"/>
      <c r="U9" s="267"/>
      <c r="V9" s="176"/>
      <c r="W9" s="175"/>
      <c r="X9" s="176"/>
      <c r="Y9" s="265"/>
    </row>
    <row r="10" spans="1:26" ht="40.200000000000003" customHeight="1">
      <c r="A10" s="269"/>
      <c r="B10" s="270"/>
      <c r="C10" s="271" t="s">
        <v>156</v>
      </c>
      <c r="D10" s="272">
        <v>15</v>
      </c>
      <c r="E10" s="273" t="s">
        <v>153</v>
      </c>
      <c r="F10" s="168"/>
      <c r="G10" s="166"/>
      <c r="H10" s="354" t="s">
        <v>28</v>
      </c>
      <c r="I10" s="166"/>
      <c r="J10" s="354" t="s">
        <v>28</v>
      </c>
      <c r="K10" s="355" t="s">
        <v>28</v>
      </c>
      <c r="L10" s="358" t="s">
        <v>28</v>
      </c>
      <c r="M10" s="359" t="s">
        <v>28</v>
      </c>
      <c r="N10" s="360" t="s">
        <v>28</v>
      </c>
      <c r="O10" s="168"/>
      <c r="P10" s="363" t="s">
        <v>28</v>
      </c>
      <c r="Q10" s="363" t="s">
        <v>28</v>
      </c>
      <c r="R10" s="161"/>
      <c r="S10" s="161"/>
      <c r="T10" s="161"/>
      <c r="U10" s="364" t="s">
        <v>28</v>
      </c>
      <c r="V10" s="178"/>
      <c r="W10" s="177"/>
      <c r="X10" s="372" t="s">
        <v>28</v>
      </c>
      <c r="Y10" s="373" t="s">
        <v>28</v>
      </c>
    </row>
    <row r="11" spans="1:26" ht="40.200000000000003" customHeight="1">
      <c r="A11" s="309"/>
      <c r="B11" s="310"/>
      <c r="C11" s="311" t="s">
        <v>157</v>
      </c>
      <c r="D11" s="312" t="s">
        <v>158</v>
      </c>
      <c r="E11" s="313" t="s">
        <v>153</v>
      </c>
      <c r="F11" s="167"/>
      <c r="G11" s="169"/>
      <c r="H11" s="354" t="s">
        <v>28</v>
      </c>
      <c r="I11" s="169"/>
      <c r="J11" s="354" t="s">
        <v>28</v>
      </c>
      <c r="K11" s="355" t="s">
        <v>28</v>
      </c>
      <c r="L11" s="358" t="s">
        <v>28</v>
      </c>
      <c r="M11" s="359" t="s">
        <v>28</v>
      </c>
      <c r="N11" s="360" t="s">
        <v>28</v>
      </c>
      <c r="O11" s="167"/>
      <c r="P11" s="363" t="s">
        <v>28</v>
      </c>
      <c r="Q11" s="363" t="s">
        <v>28</v>
      </c>
      <c r="R11" s="314"/>
      <c r="S11" s="314"/>
      <c r="T11" s="314"/>
      <c r="U11" s="364" t="s">
        <v>28</v>
      </c>
      <c r="V11" s="176"/>
      <c r="W11" s="175"/>
      <c r="X11" s="372" t="s">
        <v>28</v>
      </c>
      <c r="Y11" s="373" t="s">
        <v>28</v>
      </c>
    </row>
    <row r="12" spans="1:26" ht="40.200000000000003" customHeight="1">
      <c r="A12" s="269"/>
      <c r="B12" s="428" t="s">
        <v>159</v>
      </c>
      <c r="C12" s="429"/>
      <c r="D12" s="274">
        <v>18</v>
      </c>
      <c r="E12" s="273"/>
      <c r="F12" s="168"/>
      <c r="G12" s="166"/>
      <c r="H12" s="168"/>
      <c r="I12" s="166"/>
      <c r="J12" s="168"/>
      <c r="K12" s="166"/>
      <c r="L12" s="168"/>
      <c r="M12" s="161"/>
      <c r="N12" s="166"/>
      <c r="O12" s="168"/>
      <c r="P12" s="161"/>
      <c r="Q12" s="161"/>
      <c r="R12" s="161"/>
      <c r="S12" s="161"/>
      <c r="T12" s="161"/>
      <c r="U12" s="268"/>
      <c r="V12" s="178"/>
      <c r="W12" s="177"/>
      <c r="X12" s="178"/>
      <c r="Y12" s="266"/>
    </row>
    <row r="13" spans="1:26" ht="40.200000000000003" customHeight="1">
      <c r="A13" s="309"/>
      <c r="B13" s="316"/>
      <c r="C13" s="317" t="s">
        <v>160</v>
      </c>
      <c r="D13" s="318">
        <v>18</v>
      </c>
      <c r="E13" s="313">
        <v>2</v>
      </c>
      <c r="F13" s="351" t="s">
        <v>28</v>
      </c>
      <c r="G13" s="350" t="s">
        <v>28</v>
      </c>
      <c r="H13" s="167"/>
      <c r="I13" s="355" t="s">
        <v>28</v>
      </c>
      <c r="J13" s="167"/>
      <c r="K13" s="169"/>
      <c r="L13" s="167"/>
      <c r="M13" s="314"/>
      <c r="N13" s="169"/>
      <c r="O13" s="167"/>
      <c r="P13" s="363" t="s">
        <v>28</v>
      </c>
      <c r="Q13" s="314"/>
      <c r="R13" s="314"/>
      <c r="S13" s="363" t="s">
        <v>28</v>
      </c>
      <c r="T13" s="363" t="s">
        <v>28</v>
      </c>
      <c r="U13" s="364" t="s">
        <v>28</v>
      </c>
      <c r="V13" s="176"/>
      <c r="W13" s="175"/>
      <c r="X13" s="176"/>
      <c r="Y13" s="265"/>
    </row>
    <row r="14" spans="1:26" ht="40.200000000000003" customHeight="1">
      <c r="A14" s="269"/>
      <c r="B14" s="275"/>
      <c r="C14" s="276" t="s">
        <v>161</v>
      </c>
      <c r="D14" s="277">
        <v>18</v>
      </c>
      <c r="E14" s="273">
        <v>2</v>
      </c>
      <c r="F14" s="351" t="s">
        <v>28</v>
      </c>
      <c r="G14" s="350" t="s">
        <v>28</v>
      </c>
      <c r="H14" s="168"/>
      <c r="I14" s="355" t="s">
        <v>28</v>
      </c>
      <c r="J14" s="168"/>
      <c r="K14" s="166"/>
      <c r="L14" s="168"/>
      <c r="M14" s="161"/>
      <c r="N14" s="166"/>
      <c r="O14" s="168"/>
      <c r="P14" s="363" t="s">
        <v>28</v>
      </c>
      <c r="Q14" s="161"/>
      <c r="R14" s="161"/>
      <c r="S14" s="363" t="s">
        <v>28</v>
      </c>
      <c r="T14" s="363" t="s">
        <v>28</v>
      </c>
      <c r="U14" s="364" t="s">
        <v>28</v>
      </c>
      <c r="V14" s="178"/>
      <c r="W14" s="177"/>
      <c r="X14" s="178"/>
      <c r="Y14" s="266"/>
    </row>
    <row r="15" spans="1:26" ht="40.200000000000003" customHeight="1">
      <c r="A15" s="309"/>
      <c r="B15" s="426" t="s">
        <v>162</v>
      </c>
      <c r="C15" s="427"/>
      <c r="D15" s="315">
        <v>19</v>
      </c>
      <c r="E15" s="313">
        <v>2</v>
      </c>
      <c r="F15" s="351" t="s">
        <v>28</v>
      </c>
      <c r="G15" s="169"/>
      <c r="H15" s="167"/>
      <c r="I15" s="355" t="s">
        <v>28</v>
      </c>
      <c r="J15" s="167"/>
      <c r="K15" s="169"/>
      <c r="L15" s="167"/>
      <c r="M15" s="314"/>
      <c r="N15" s="169"/>
      <c r="O15" s="167"/>
      <c r="P15" s="363" t="s">
        <v>28</v>
      </c>
      <c r="Q15" s="314"/>
      <c r="R15" s="314"/>
      <c r="S15" s="363" t="s">
        <v>28</v>
      </c>
      <c r="T15" s="363" t="s">
        <v>28</v>
      </c>
      <c r="U15" s="364" t="s">
        <v>28</v>
      </c>
      <c r="V15" s="176"/>
      <c r="W15" s="175"/>
      <c r="X15" s="176"/>
      <c r="Y15" s="265"/>
    </row>
    <row r="16" spans="1:26" ht="40.200000000000003" customHeight="1">
      <c r="A16" s="269"/>
      <c r="B16" s="428" t="s">
        <v>163</v>
      </c>
      <c r="C16" s="429"/>
      <c r="D16" s="274">
        <v>19</v>
      </c>
      <c r="E16" s="273"/>
      <c r="F16" s="168"/>
      <c r="G16" s="166"/>
      <c r="H16" s="168"/>
      <c r="I16" s="166"/>
      <c r="J16" s="168"/>
      <c r="K16" s="166"/>
      <c r="L16" s="168"/>
      <c r="M16" s="161"/>
      <c r="N16" s="166"/>
      <c r="O16" s="168"/>
      <c r="P16" s="161"/>
      <c r="Q16" s="161"/>
      <c r="R16" s="161"/>
      <c r="S16" s="161"/>
      <c r="T16" s="161"/>
      <c r="U16" s="268"/>
      <c r="V16" s="178"/>
      <c r="W16" s="177"/>
      <c r="X16" s="178"/>
      <c r="Y16" s="266"/>
    </row>
    <row r="17" spans="1:25" ht="40.200000000000003" customHeight="1" thickBot="1">
      <c r="A17" s="309"/>
      <c r="B17" s="316"/>
      <c r="C17" s="317" t="s">
        <v>164</v>
      </c>
      <c r="D17" s="318">
        <v>19</v>
      </c>
      <c r="E17" s="313">
        <v>2</v>
      </c>
      <c r="F17" s="352" t="s">
        <v>28</v>
      </c>
      <c r="G17" s="353" t="s">
        <v>28</v>
      </c>
      <c r="H17" s="319"/>
      <c r="I17" s="356" t="s">
        <v>28</v>
      </c>
      <c r="J17" s="319"/>
      <c r="K17" s="320"/>
      <c r="L17" s="319"/>
      <c r="M17" s="321"/>
      <c r="N17" s="320"/>
      <c r="O17" s="319"/>
      <c r="P17" s="365" t="s">
        <v>28</v>
      </c>
      <c r="Q17" s="321"/>
      <c r="R17" s="321"/>
      <c r="S17" s="321"/>
      <c r="T17" s="365" t="s">
        <v>28</v>
      </c>
      <c r="U17" s="366" t="s">
        <v>28</v>
      </c>
      <c r="V17" s="322"/>
      <c r="W17" s="323"/>
      <c r="X17" s="322"/>
      <c r="Y17" s="324"/>
    </row>
    <row r="18" spans="1:25" ht="40.200000000000003" customHeight="1">
      <c r="A18" s="278" t="s">
        <v>90</v>
      </c>
      <c r="B18" s="441" t="s">
        <v>91</v>
      </c>
      <c r="C18" s="442"/>
      <c r="D18" s="308">
        <v>37</v>
      </c>
      <c r="E18" s="279"/>
      <c r="F18" s="280"/>
      <c r="G18" s="281"/>
      <c r="H18" s="280"/>
      <c r="I18" s="281"/>
      <c r="J18" s="280"/>
      <c r="K18" s="281"/>
      <c r="L18" s="280"/>
      <c r="M18" s="282"/>
      <c r="N18" s="281"/>
      <c r="O18" s="280"/>
      <c r="P18" s="282"/>
      <c r="Q18" s="282"/>
      <c r="R18" s="282"/>
      <c r="S18" s="282"/>
      <c r="T18" s="282"/>
      <c r="U18" s="283"/>
      <c r="V18" s="284"/>
      <c r="W18" s="285"/>
      <c r="X18" s="284"/>
      <c r="Y18" s="286"/>
    </row>
    <row r="19" spans="1:25" ht="40.200000000000003" customHeight="1">
      <c r="A19" s="154"/>
      <c r="B19" s="186"/>
      <c r="C19" s="191" t="s">
        <v>165</v>
      </c>
      <c r="D19" s="158">
        <v>37</v>
      </c>
      <c r="E19" s="173">
        <v>2</v>
      </c>
      <c r="F19" s="167"/>
      <c r="G19" s="169"/>
      <c r="H19" s="170"/>
      <c r="I19" s="169"/>
      <c r="J19" s="170"/>
      <c r="K19" s="169"/>
      <c r="L19" s="358" t="s">
        <v>28</v>
      </c>
      <c r="M19" s="359" t="s">
        <v>28</v>
      </c>
      <c r="N19" s="360" t="s">
        <v>28</v>
      </c>
      <c r="O19" s="170"/>
      <c r="P19" s="160"/>
      <c r="Q19" s="160"/>
      <c r="R19" s="160"/>
      <c r="S19" s="160"/>
      <c r="T19" s="363" t="s">
        <v>28</v>
      </c>
      <c r="U19" s="364" t="s">
        <v>28</v>
      </c>
      <c r="V19" s="176"/>
      <c r="W19" s="175"/>
      <c r="X19" s="176"/>
      <c r="Y19" s="265"/>
    </row>
    <row r="20" spans="1:25" ht="40.200000000000003" customHeight="1">
      <c r="A20" s="155"/>
      <c r="B20" s="445" t="s">
        <v>166</v>
      </c>
      <c r="C20" s="446"/>
      <c r="D20" s="159">
        <v>38</v>
      </c>
      <c r="E20" s="171"/>
      <c r="F20" s="168"/>
      <c r="G20" s="166"/>
      <c r="H20" s="168"/>
      <c r="I20" s="166"/>
      <c r="J20" s="168"/>
      <c r="K20" s="166"/>
      <c r="L20" s="168"/>
      <c r="M20" s="161"/>
      <c r="N20" s="166"/>
      <c r="O20" s="168"/>
      <c r="P20" s="161"/>
      <c r="Q20" s="161"/>
      <c r="R20" s="161"/>
      <c r="S20" s="161"/>
      <c r="T20" s="161"/>
      <c r="U20" s="268"/>
      <c r="V20" s="178"/>
      <c r="W20" s="177"/>
      <c r="X20" s="178"/>
      <c r="Y20" s="266"/>
    </row>
    <row r="21" spans="1:25" ht="40.200000000000003" customHeight="1">
      <c r="A21" s="154"/>
      <c r="B21" s="186"/>
      <c r="C21" s="191" t="s">
        <v>167</v>
      </c>
      <c r="D21" s="158">
        <v>38</v>
      </c>
      <c r="E21" s="173">
        <v>2</v>
      </c>
      <c r="F21" s="351" t="s">
        <v>28</v>
      </c>
      <c r="G21" s="169"/>
      <c r="H21" s="170"/>
      <c r="I21" s="169"/>
      <c r="J21" s="170"/>
      <c r="K21" s="169"/>
      <c r="L21" s="170"/>
      <c r="M21" s="160"/>
      <c r="N21" s="360" t="s">
        <v>28</v>
      </c>
      <c r="O21" s="170"/>
      <c r="P21" s="160"/>
      <c r="Q21" s="160"/>
      <c r="R21" s="160"/>
      <c r="S21" s="363" t="s">
        <v>28</v>
      </c>
      <c r="T21" s="363" t="s">
        <v>28</v>
      </c>
      <c r="U21" s="364" t="s">
        <v>28</v>
      </c>
      <c r="V21" s="176"/>
      <c r="W21" s="175"/>
      <c r="X21" s="176"/>
      <c r="Y21" s="265"/>
    </row>
    <row r="22" spans="1:25" ht="40.200000000000003" customHeight="1">
      <c r="A22" s="155"/>
      <c r="B22" s="187"/>
      <c r="C22" s="189" t="s">
        <v>168</v>
      </c>
      <c r="D22" s="157">
        <v>39</v>
      </c>
      <c r="E22" s="171">
        <v>2</v>
      </c>
      <c r="F22" s="351" t="s">
        <v>28</v>
      </c>
      <c r="G22" s="166"/>
      <c r="H22" s="168"/>
      <c r="I22" s="166"/>
      <c r="J22" s="168"/>
      <c r="K22" s="166"/>
      <c r="L22" s="168"/>
      <c r="M22" s="161"/>
      <c r="N22" s="360" t="s">
        <v>28</v>
      </c>
      <c r="O22" s="168"/>
      <c r="P22" s="161"/>
      <c r="Q22" s="161"/>
      <c r="R22" s="161"/>
      <c r="S22" s="363" t="s">
        <v>28</v>
      </c>
      <c r="T22" s="363" t="s">
        <v>28</v>
      </c>
      <c r="U22" s="364" t="s">
        <v>28</v>
      </c>
      <c r="V22" s="178"/>
      <c r="W22" s="177"/>
      <c r="X22" s="178"/>
      <c r="Y22" s="266"/>
    </row>
    <row r="23" spans="1:25" ht="40.200000000000003" customHeight="1" thickBot="1">
      <c r="A23" s="164"/>
      <c r="B23" s="188"/>
      <c r="C23" s="190" t="s">
        <v>169</v>
      </c>
      <c r="D23" s="165" t="s">
        <v>170</v>
      </c>
      <c r="E23" s="172">
        <v>2</v>
      </c>
      <c r="F23" s="352" t="s">
        <v>28</v>
      </c>
      <c r="G23" s="320"/>
      <c r="H23" s="337"/>
      <c r="I23" s="320"/>
      <c r="J23" s="337"/>
      <c r="K23" s="320"/>
      <c r="L23" s="337"/>
      <c r="M23" s="338"/>
      <c r="N23" s="361" t="s">
        <v>28</v>
      </c>
      <c r="O23" s="337"/>
      <c r="P23" s="338"/>
      <c r="Q23" s="338"/>
      <c r="R23" s="338"/>
      <c r="S23" s="365" t="s">
        <v>28</v>
      </c>
      <c r="T23" s="365" t="s">
        <v>28</v>
      </c>
      <c r="U23" s="366" t="s">
        <v>28</v>
      </c>
      <c r="V23" s="322"/>
      <c r="W23" s="323"/>
      <c r="X23" s="322"/>
      <c r="Y23" s="324"/>
    </row>
    <row r="24" spans="1:25" ht="40.200000000000003" customHeight="1">
      <c r="A24" s="162" t="s">
        <v>92</v>
      </c>
      <c r="B24" s="441" t="s">
        <v>172</v>
      </c>
      <c r="C24" s="442"/>
      <c r="D24" s="163">
        <v>46</v>
      </c>
      <c r="E24" s="174"/>
      <c r="F24" s="280"/>
      <c r="G24" s="281"/>
      <c r="H24" s="280"/>
      <c r="I24" s="281"/>
      <c r="J24" s="280"/>
      <c r="K24" s="281"/>
      <c r="L24" s="280"/>
      <c r="M24" s="282"/>
      <c r="N24" s="281"/>
      <c r="O24" s="280"/>
      <c r="P24" s="282"/>
      <c r="Q24" s="282"/>
      <c r="R24" s="282"/>
      <c r="S24" s="282"/>
      <c r="T24" s="282"/>
      <c r="U24" s="283"/>
      <c r="V24" s="284"/>
      <c r="W24" s="285"/>
      <c r="X24" s="284"/>
      <c r="Y24" s="286"/>
    </row>
    <row r="25" spans="1:25" ht="40.200000000000003" customHeight="1">
      <c r="A25" s="325"/>
      <c r="B25" s="326"/>
      <c r="C25" s="327" t="s">
        <v>171</v>
      </c>
      <c r="D25" s="328">
        <v>46</v>
      </c>
      <c r="E25" s="329">
        <v>2</v>
      </c>
      <c r="F25" s="167"/>
      <c r="G25" s="169"/>
      <c r="H25" s="167"/>
      <c r="I25" s="169"/>
      <c r="J25" s="167"/>
      <c r="K25" s="355" t="s">
        <v>28</v>
      </c>
      <c r="L25" s="167"/>
      <c r="M25" s="314"/>
      <c r="N25" s="169"/>
      <c r="O25" s="167"/>
      <c r="P25" s="314"/>
      <c r="Q25" s="363" t="s">
        <v>28</v>
      </c>
      <c r="R25" s="314"/>
      <c r="S25" s="363" t="s">
        <v>28</v>
      </c>
      <c r="T25" s="314"/>
      <c r="U25" s="364" t="s">
        <v>28</v>
      </c>
      <c r="V25" s="176"/>
      <c r="W25" s="175"/>
      <c r="X25" s="176"/>
      <c r="Y25" s="265"/>
    </row>
    <row r="26" spans="1:25" ht="40.200000000000003" customHeight="1">
      <c r="A26" s="331"/>
      <c r="B26" s="447" t="s">
        <v>93</v>
      </c>
      <c r="C26" s="448"/>
      <c r="D26" s="336">
        <v>47</v>
      </c>
      <c r="E26" s="335">
        <v>2</v>
      </c>
      <c r="F26" s="168"/>
      <c r="G26" s="166"/>
      <c r="H26" s="168"/>
      <c r="I26" s="166"/>
      <c r="J26" s="168"/>
      <c r="K26" s="166"/>
      <c r="L26" s="168"/>
      <c r="M26" s="161"/>
      <c r="N26" s="166"/>
      <c r="O26" s="168"/>
      <c r="P26" s="161"/>
      <c r="Q26" s="161"/>
      <c r="R26" s="161"/>
      <c r="S26" s="161"/>
      <c r="T26" s="161"/>
      <c r="U26" s="268"/>
      <c r="V26" s="178"/>
      <c r="W26" s="177"/>
      <c r="X26" s="178"/>
      <c r="Y26" s="266"/>
    </row>
    <row r="27" spans="1:25" ht="40.200000000000003" customHeight="1">
      <c r="A27" s="325"/>
      <c r="B27" s="326"/>
      <c r="C27" s="327" t="s">
        <v>173</v>
      </c>
      <c r="D27" s="328">
        <v>47</v>
      </c>
      <c r="E27" s="329">
        <v>2</v>
      </c>
      <c r="F27" s="167"/>
      <c r="G27" s="169"/>
      <c r="H27" s="167"/>
      <c r="I27" s="169"/>
      <c r="J27" s="167"/>
      <c r="K27" s="355" t="s">
        <v>28</v>
      </c>
      <c r="L27" s="167"/>
      <c r="M27" s="314"/>
      <c r="N27" s="169"/>
      <c r="O27" s="167"/>
      <c r="P27" s="314"/>
      <c r="Q27" s="363" t="s">
        <v>28</v>
      </c>
      <c r="R27" s="314"/>
      <c r="S27" s="363" t="s">
        <v>28</v>
      </c>
      <c r="T27" s="314"/>
      <c r="U27" s="364" t="s">
        <v>28</v>
      </c>
      <c r="V27" s="176"/>
      <c r="W27" s="175"/>
      <c r="X27" s="176"/>
      <c r="Y27" s="265"/>
    </row>
    <row r="28" spans="1:25" ht="40.200000000000003" customHeight="1">
      <c r="A28" s="331"/>
      <c r="B28" s="332"/>
      <c r="C28" s="333" t="s">
        <v>94</v>
      </c>
      <c r="D28" s="334">
        <v>48</v>
      </c>
      <c r="E28" s="335">
        <v>2</v>
      </c>
      <c r="F28" s="168"/>
      <c r="G28" s="166"/>
      <c r="H28" s="168"/>
      <c r="I28" s="166"/>
      <c r="J28" s="168"/>
      <c r="K28" s="355" t="s">
        <v>28</v>
      </c>
      <c r="L28" s="168"/>
      <c r="M28" s="161"/>
      <c r="N28" s="166"/>
      <c r="O28" s="168"/>
      <c r="P28" s="161"/>
      <c r="Q28" s="363" t="s">
        <v>28</v>
      </c>
      <c r="R28" s="161"/>
      <c r="S28" s="363" t="s">
        <v>28</v>
      </c>
      <c r="T28" s="161"/>
      <c r="U28" s="364" t="s">
        <v>28</v>
      </c>
      <c r="V28" s="178"/>
      <c r="W28" s="177"/>
      <c r="X28" s="178"/>
      <c r="Y28" s="266"/>
    </row>
    <row r="29" spans="1:25" ht="40.200000000000003" customHeight="1">
      <c r="A29" s="325"/>
      <c r="B29" s="433" t="s">
        <v>174</v>
      </c>
      <c r="C29" s="434"/>
      <c r="D29" s="330">
        <v>49</v>
      </c>
      <c r="E29" s="329"/>
      <c r="F29" s="167"/>
      <c r="G29" s="169"/>
      <c r="H29" s="167"/>
      <c r="I29" s="169"/>
      <c r="J29" s="167"/>
      <c r="K29" s="169"/>
      <c r="L29" s="167"/>
      <c r="M29" s="314"/>
      <c r="N29" s="169"/>
      <c r="O29" s="167"/>
      <c r="P29" s="314"/>
      <c r="Q29" s="314"/>
      <c r="R29" s="314"/>
      <c r="S29" s="314"/>
      <c r="T29" s="314"/>
      <c r="U29" s="267"/>
      <c r="V29" s="176"/>
      <c r="W29" s="175"/>
      <c r="X29" s="176"/>
      <c r="Y29" s="265"/>
    </row>
    <row r="30" spans="1:25" ht="40.200000000000003" customHeight="1">
      <c r="A30" s="331"/>
      <c r="B30" s="332"/>
      <c r="C30" s="333" t="s">
        <v>175</v>
      </c>
      <c r="D30" s="334">
        <v>49</v>
      </c>
      <c r="E30" s="335">
        <v>2</v>
      </c>
      <c r="F30" s="168"/>
      <c r="G30" s="166"/>
      <c r="H30" s="168"/>
      <c r="I30" s="166"/>
      <c r="J30" s="168"/>
      <c r="K30" s="355" t="s">
        <v>28</v>
      </c>
      <c r="L30" s="168"/>
      <c r="M30" s="161"/>
      <c r="N30" s="166"/>
      <c r="O30" s="168"/>
      <c r="P30" s="161"/>
      <c r="Q30" s="363" t="s">
        <v>28</v>
      </c>
      <c r="R30" s="161"/>
      <c r="S30" s="363" t="s">
        <v>28</v>
      </c>
      <c r="T30" s="161"/>
      <c r="U30" s="364" t="s">
        <v>28</v>
      </c>
      <c r="V30" s="178"/>
      <c r="W30" s="177"/>
      <c r="X30" s="178"/>
      <c r="Y30" s="266"/>
    </row>
    <row r="31" spans="1:25" ht="40.200000000000003" customHeight="1" thickBot="1">
      <c r="A31" s="309"/>
      <c r="B31" s="339"/>
      <c r="C31" s="311" t="s">
        <v>176</v>
      </c>
      <c r="D31" s="312">
        <v>49</v>
      </c>
      <c r="E31" s="340">
        <v>2</v>
      </c>
      <c r="F31" s="319"/>
      <c r="G31" s="320"/>
      <c r="H31" s="319"/>
      <c r="I31" s="320"/>
      <c r="J31" s="319"/>
      <c r="K31" s="356" t="s">
        <v>28</v>
      </c>
      <c r="L31" s="319"/>
      <c r="M31" s="321"/>
      <c r="N31" s="320"/>
      <c r="O31" s="319"/>
      <c r="P31" s="321"/>
      <c r="Q31" s="365" t="s">
        <v>28</v>
      </c>
      <c r="R31" s="321"/>
      <c r="S31" s="365" t="s">
        <v>28</v>
      </c>
      <c r="T31" s="321"/>
      <c r="U31" s="366" t="s">
        <v>28</v>
      </c>
      <c r="V31" s="322"/>
      <c r="W31" s="323"/>
      <c r="X31" s="322"/>
      <c r="Y31" s="324"/>
    </row>
    <row r="32" spans="1:25" ht="40.200000000000003" customHeight="1">
      <c r="A32" s="348" t="s">
        <v>95</v>
      </c>
      <c r="B32" s="441" t="s">
        <v>177</v>
      </c>
      <c r="C32" s="442"/>
      <c r="D32" s="349">
        <v>51</v>
      </c>
      <c r="E32" s="279">
        <v>2</v>
      </c>
      <c r="F32" s="280"/>
      <c r="G32" s="281"/>
      <c r="H32" s="280"/>
      <c r="I32" s="281"/>
      <c r="J32" s="280"/>
      <c r="K32" s="281"/>
      <c r="L32" s="280"/>
      <c r="M32" s="282"/>
      <c r="N32" s="281"/>
      <c r="O32" s="280"/>
      <c r="P32" s="282"/>
      <c r="Q32" s="282"/>
      <c r="R32" s="282"/>
      <c r="S32" s="282"/>
      <c r="T32" s="282"/>
      <c r="U32" s="283"/>
      <c r="V32" s="284"/>
      <c r="W32" s="285"/>
      <c r="X32" s="284"/>
      <c r="Y32" s="286"/>
    </row>
    <row r="33" spans="1:25" ht="40.200000000000003" customHeight="1">
      <c r="A33" s="341"/>
      <c r="B33" s="435" t="s">
        <v>178</v>
      </c>
      <c r="C33" s="436"/>
      <c r="D33" s="342">
        <v>53</v>
      </c>
      <c r="E33" s="343">
        <v>2</v>
      </c>
      <c r="F33" s="344"/>
      <c r="G33" s="345"/>
      <c r="H33" s="344"/>
      <c r="I33" s="345"/>
      <c r="J33" s="357" t="s">
        <v>28</v>
      </c>
      <c r="K33" s="345"/>
      <c r="L33" s="344"/>
      <c r="M33" s="346"/>
      <c r="N33" s="345"/>
      <c r="O33" s="344"/>
      <c r="P33" s="346"/>
      <c r="Q33" s="346"/>
      <c r="R33" s="346"/>
      <c r="S33" s="346"/>
      <c r="T33" s="346"/>
      <c r="U33" s="347"/>
      <c r="V33" s="368" t="s">
        <v>28</v>
      </c>
      <c r="W33" s="369" t="s">
        <v>28</v>
      </c>
      <c r="X33" s="370" t="s">
        <v>28</v>
      </c>
      <c r="Y33" s="371" t="s">
        <v>28</v>
      </c>
    </row>
    <row r="34" spans="1:25" ht="25.2" customHeight="1">
      <c r="A34" s="227"/>
      <c r="B34" s="228"/>
      <c r="C34" s="228"/>
      <c r="D34" s="229"/>
      <c r="E34" s="230"/>
      <c r="F34" s="231"/>
      <c r="G34" s="231"/>
      <c r="H34" s="231"/>
      <c r="I34" s="231"/>
      <c r="J34" s="231"/>
      <c r="K34" s="231"/>
      <c r="L34" s="231"/>
      <c r="M34" s="231"/>
      <c r="N34" s="231"/>
      <c r="O34" s="231"/>
      <c r="P34" s="231"/>
      <c r="Q34" s="231"/>
      <c r="R34" s="231"/>
      <c r="S34" s="231"/>
      <c r="T34" s="231"/>
      <c r="U34" s="231"/>
      <c r="V34" s="232"/>
      <c r="W34" s="232"/>
      <c r="X34" s="232"/>
      <c r="Y34" s="232"/>
    </row>
    <row r="35" spans="1:25" ht="48" customHeight="1">
      <c r="F35" s="192">
        <f t="shared" ref="F35:Y35" si="0">COUNTA(F5:F32)</f>
        <v>7</v>
      </c>
      <c r="G35" s="192">
        <f t="shared" si="0"/>
        <v>6</v>
      </c>
      <c r="H35" s="194">
        <f t="shared" si="0"/>
        <v>5</v>
      </c>
      <c r="I35" s="194">
        <f t="shared" si="0"/>
        <v>7</v>
      </c>
      <c r="J35" s="194">
        <f t="shared" si="0"/>
        <v>2</v>
      </c>
      <c r="K35" s="194">
        <f t="shared" si="0"/>
        <v>7</v>
      </c>
      <c r="L35" s="193">
        <f t="shared" si="0"/>
        <v>6</v>
      </c>
      <c r="M35" s="193">
        <f t="shared" si="0"/>
        <v>6</v>
      </c>
      <c r="N35" s="193">
        <f t="shared" si="0"/>
        <v>9</v>
      </c>
      <c r="O35" s="195">
        <f t="shared" si="0"/>
        <v>3</v>
      </c>
      <c r="P35" s="195">
        <f t="shared" si="0"/>
        <v>9</v>
      </c>
      <c r="Q35" s="195">
        <f t="shared" si="0"/>
        <v>10</v>
      </c>
      <c r="R35" s="195">
        <f t="shared" si="0"/>
        <v>3</v>
      </c>
      <c r="S35" s="195">
        <f t="shared" si="0"/>
        <v>14</v>
      </c>
      <c r="T35" s="195">
        <f t="shared" si="0"/>
        <v>11</v>
      </c>
      <c r="U35" s="195">
        <f t="shared" si="0"/>
        <v>18</v>
      </c>
      <c r="V35" s="194">
        <f t="shared" si="0"/>
        <v>0</v>
      </c>
      <c r="W35" s="194">
        <f t="shared" si="0"/>
        <v>0</v>
      </c>
      <c r="X35" s="195">
        <f t="shared" si="0"/>
        <v>2</v>
      </c>
      <c r="Y35" s="195">
        <f t="shared" si="0"/>
        <v>2</v>
      </c>
    </row>
  </sheetData>
  <mergeCells count="21">
    <mergeCell ref="B29:C29"/>
    <mergeCell ref="B33:C33"/>
    <mergeCell ref="B5:C5"/>
    <mergeCell ref="A1:A3"/>
    <mergeCell ref="B32:C32"/>
    <mergeCell ref="B4:C4"/>
    <mergeCell ref="B18:C18"/>
    <mergeCell ref="B20:C20"/>
    <mergeCell ref="B24:C24"/>
    <mergeCell ref="B26:C26"/>
    <mergeCell ref="X2:Y2"/>
    <mergeCell ref="B9:C9"/>
    <mergeCell ref="B12:C12"/>
    <mergeCell ref="B15:C15"/>
    <mergeCell ref="B16:C16"/>
    <mergeCell ref="F2:G2"/>
    <mergeCell ref="H2:I2"/>
    <mergeCell ref="J2:K2"/>
    <mergeCell ref="L2:N2"/>
    <mergeCell ref="O2:U2"/>
    <mergeCell ref="V2:W2"/>
  </mergeCells>
  <pageMargins left="0.19685039370078741" right="0.19685039370078741" top="0.19685039370078741" bottom="0.19685039370078741" header="0.31496062992125984" footer="0.31496062992125984"/>
  <pageSetup paperSize="9" scale="16" orientation="portrait" r:id="rId1"/>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B1:I14"/>
  <sheetViews>
    <sheetView zoomScale="70" zoomScaleNormal="70" workbookViewId="0">
      <pane ySplit="3" topLeftCell="A4" activePane="bottomLeft" state="frozen"/>
      <selection activeCell="C21" sqref="C21"/>
      <selection pane="bottomLeft" activeCell="I20" sqref="I20"/>
    </sheetView>
  </sheetViews>
  <sheetFormatPr baseColWidth="10" defaultColWidth="11.44140625" defaultRowHeight="13.2"/>
  <cols>
    <col min="1" max="1" width="3.33203125" style="94" customWidth="1"/>
    <col min="2" max="3" width="10.6640625" style="95" customWidth="1"/>
    <col min="4" max="4" width="21.21875" style="95" customWidth="1"/>
    <col min="5" max="5" width="69.33203125" style="94" customWidth="1"/>
    <col min="6" max="6" width="5" style="94" customWidth="1"/>
    <col min="7" max="8" width="5" style="96" customWidth="1"/>
    <col min="9" max="9" width="69.33203125" style="94" customWidth="1"/>
    <col min="10" max="16384" width="11.44140625" style="94"/>
  </cols>
  <sheetData>
    <row r="1" spans="2:9" ht="50.25" customHeight="1">
      <c r="B1" s="449" t="s">
        <v>102</v>
      </c>
      <c r="C1" s="449"/>
      <c r="D1" s="449"/>
      <c r="E1" s="449"/>
      <c r="F1" s="449"/>
      <c r="G1" s="449"/>
      <c r="H1" s="449"/>
      <c r="I1" s="449"/>
    </row>
    <row r="2" spans="2:9" ht="36" customHeight="1"/>
    <row r="3" spans="2:9" s="97" customFormat="1" ht="36.6" customHeight="1">
      <c r="B3" s="204" t="s">
        <v>101</v>
      </c>
      <c r="C3" s="204" t="s">
        <v>99</v>
      </c>
      <c r="D3" s="221" t="s">
        <v>40</v>
      </c>
      <c r="E3" s="205" t="s">
        <v>39</v>
      </c>
      <c r="F3" s="237" t="s">
        <v>134</v>
      </c>
      <c r="G3" s="238" t="s">
        <v>135</v>
      </c>
      <c r="H3" s="238" t="s">
        <v>136</v>
      </c>
      <c r="I3" s="101"/>
    </row>
    <row r="4" spans="2:9" ht="48.75" customHeight="1">
      <c r="B4" s="206">
        <v>3</v>
      </c>
      <c r="C4" s="206">
        <f>B4*9</f>
        <v>27</v>
      </c>
      <c r="D4" s="207" t="s">
        <v>138</v>
      </c>
      <c r="E4" s="208" t="s">
        <v>128</v>
      </c>
      <c r="F4" s="242" t="s">
        <v>28</v>
      </c>
      <c r="G4" s="243"/>
      <c r="H4" s="244"/>
      <c r="I4" s="102"/>
    </row>
    <row r="5" spans="2:9" ht="48.75" customHeight="1">
      <c r="B5" s="209">
        <v>3</v>
      </c>
      <c r="C5" s="209">
        <f t="shared" ref="C5:C10" si="0">B5*9</f>
        <v>27</v>
      </c>
      <c r="D5" s="198" t="s">
        <v>139</v>
      </c>
      <c r="E5" s="210" t="s">
        <v>129</v>
      </c>
      <c r="F5" s="245"/>
      <c r="G5" s="246"/>
      <c r="H5" s="247" t="s">
        <v>28</v>
      </c>
      <c r="I5" s="98"/>
    </row>
    <row r="6" spans="2:9" ht="48.75" customHeight="1">
      <c r="B6" s="211">
        <v>3</v>
      </c>
      <c r="C6" s="211">
        <f t="shared" si="0"/>
        <v>27</v>
      </c>
      <c r="D6" s="199" t="s">
        <v>140</v>
      </c>
      <c r="E6" s="212" t="s">
        <v>130</v>
      </c>
      <c r="F6" s="248"/>
      <c r="G6" s="249" t="s">
        <v>28</v>
      </c>
      <c r="H6" s="250" t="s">
        <v>28</v>
      </c>
      <c r="I6" s="98"/>
    </row>
    <row r="7" spans="2:9" ht="48.75" customHeight="1">
      <c r="B7" s="213"/>
      <c r="C7" s="213">
        <f t="shared" si="0"/>
        <v>0</v>
      </c>
      <c r="D7" s="200" t="s">
        <v>141</v>
      </c>
      <c r="E7" s="214"/>
      <c r="F7" s="251" t="s">
        <v>28</v>
      </c>
      <c r="G7" s="251" t="s">
        <v>28</v>
      </c>
      <c r="H7" s="252"/>
      <c r="I7" s="98"/>
    </row>
    <row r="8" spans="2:9" ht="48.75" customHeight="1">
      <c r="B8" s="215"/>
      <c r="C8" s="215">
        <f t="shared" si="0"/>
        <v>0</v>
      </c>
      <c r="D8" s="201" t="s">
        <v>142</v>
      </c>
      <c r="E8" s="216"/>
      <c r="F8" s="253" t="s">
        <v>28</v>
      </c>
      <c r="G8" s="253"/>
      <c r="H8" s="254" t="s">
        <v>28</v>
      </c>
      <c r="I8" s="98"/>
    </row>
    <row r="9" spans="2:9" ht="48.75" customHeight="1">
      <c r="B9" s="217"/>
      <c r="C9" s="217">
        <f t="shared" si="0"/>
        <v>0</v>
      </c>
      <c r="D9" s="202" t="s">
        <v>143</v>
      </c>
      <c r="E9" s="218"/>
      <c r="F9" s="255" t="s">
        <v>28</v>
      </c>
      <c r="G9" s="256" t="s">
        <v>28</v>
      </c>
      <c r="H9" s="257" t="s">
        <v>28</v>
      </c>
      <c r="I9" s="98"/>
    </row>
    <row r="10" spans="2:9" ht="48.75" customHeight="1">
      <c r="B10" s="219"/>
      <c r="C10" s="219">
        <f t="shared" si="0"/>
        <v>0</v>
      </c>
      <c r="D10" s="203" t="s">
        <v>144</v>
      </c>
      <c r="E10" s="220"/>
      <c r="F10" s="258" t="s">
        <v>28</v>
      </c>
      <c r="G10" s="259" t="s">
        <v>28</v>
      </c>
      <c r="H10" s="260" t="s">
        <v>28</v>
      </c>
      <c r="I10" s="98"/>
    </row>
    <row r="11" spans="2:9" ht="48.75" customHeight="1">
      <c r="B11" s="261">
        <v>6</v>
      </c>
      <c r="C11" s="261">
        <v>36</v>
      </c>
      <c r="D11" s="262" t="s">
        <v>145</v>
      </c>
      <c r="E11" s="263" t="s">
        <v>137</v>
      </c>
      <c r="F11" s="239" t="s">
        <v>28</v>
      </c>
      <c r="G11" s="240" t="s">
        <v>28</v>
      </c>
      <c r="H11" s="241" t="s">
        <v>28</v>
      </c>
      <c r="I11" s="98"/>
    </row>
    <row r="12" spans="2:9" ht="19.5" customHeight="1"/>
    <row r="13" spans="2:9" ht="20.25" customHeight="1">
      <c r="B13" s="196">
        <f>SUM(B4:B11)</f>
        <v>15</v>
      </c>
      <c r="C13" s="196">
        <f>SUM(C4:C11)</f>
        <v>117</v>
      </c>
      <c r="D13" s="99"/>
      <c r="E13" s="100"/>
      <c r="F13" s="98"/>
      <c r="G13" s="99"/>
      <c r="H13" s="99"/>
      <c r="I13" s="100"/>
    </row>
    <row r="14" spans="2:9">
      <c r="B14" s="197" t="s">
        <v>100</v>
      </c>
      <c r="C14" s="197" t="s">
        <v>98</v>
      </c>
    </row>
  </sheetData>
  <mergeCells count="1">
    <mergeCell ref="B1:I1"/>
  </mergeCells>
  <printOptions horizontalCentered="1"/>
  <pageMargins left="0.51181102362204722" right="0.51181102362204722" top="0.79" bottom="0.39370078740157483" header="0.31496062992125984" footer="0.31496062992125984"/>
  <pageSetup paperSize="9" scale="84" orientation="landscape" horizontalDpi="300" r:id="rId1"/>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6"/>
    <pageSetUpPr fitToPage="1"/>
  </sheetPr>
  <dimension ref="A1:AA50"/>
  <sheetViews>
    <sheetView zoomScale="70" zoomScaleNormal="70" workbookViewId="0">
      <selection activeCell="U15" sqref="U15"/>
    </sheetView>
  </sheetViews>
  <sheetFormatPr baseColWidth="10" defaultRowHeight="14.4"/>
  <cols>
    <col min="9" max="9" width="17.6640625" customWidth="1"/>
    <col min="15" max="17" width="21.33203125" customWidth="1"/>
  </cols>
  <sheetData>
    <row r="1" spans="1:27" ht="39.6" customHeight="1" thickBot="1">
      <c r="A1" s="464" t="s">
        <v>125</v>
      </c>
      <c r="B1" s="465"/>
      <c r="C1" s="109" t="s">
        <v>18</v>
      </c>
      <c r="D1" s="470" t="str">
        <f>'Themes Projets IT'!E4</f>
        <v>Rangement Ecouteurs</v>
      </c>
      <c r="E1" s="471"/>
      <c r="F1" s="471"/>
      <c r="G1" s="471"/>
      <c r="H1" s="471"/>
      <c r="I1" s="472"/>
      <c r="J1" s="464" t="s">
        <v>125</v>
      </c>
      <c r="K1" s="491"/>
      <c r="L1" s="110" t="s">
        <v>18</v>
      </c>
      <c r="M1" s="470" t="str">
        <f>D1</f>
        <v>Rangement Ecouteurs</v>
      </c>
      <c r="N1" s="471"/>
      <c r="O1" s="471"/>
      <c r="P1" s="471"/>
      <c r="Q1" s="472"/>
    </row>
    <row r="2" spans="1:27" ht="20.399999999999999" customHeight="1" thickBot="1">
      <c r="A2" s="475" t="s">
        <v>126</v>
      </c>
      <c r="B2" s="473" t="s">
        <v>0</v>
      </c>
      <c r="C2" s="474"/>
      <c r="D2" s="31">
        <f>'Themes Projets IT'!B4</f>
        <v>3</v>
      </c>
      <c r="E2" s="130" t="s">
        <v>69</v>
      </c>
      <c r="F2" s="466" t="s">
        <v>6</v>
      </c>
      <c r="G2" s="467"/>
      <c r="H2" s="33" t="s">
        <v>1</v>
      </c>
      <c r="I2" s="53"/>
      <c r="J2" s="475" t="s">
        <v>127</v>
      </c>
      <c r="K2" s="56"/>
      <c r="L2" s="57"/>
      <c r="M2" s="57"/>
      <c r="N2" s="57"/>
      <c r="O2" s="57"/>
      <c r="P2" s="57"/>
      <c r="Q2" s="58"/>
    </row>
    <row r="3" spans="1:27" ht="20.399999999999999" customHeight="1" thickBot="1">
      <c r="A3" s="475"/>
      <c r="B3" s="462" t="s">
        <v>2</v>
      </c>
      <c r="C3" s="463"/>
      <c r="D3" s="146">
        <f>D2*9</f>
        <v>27</v>
      </c>
      <c r="E3" s="131" t="s">
        <v>70</v>
      </c>
      <c r="F3" s="468"/>
      <c r="G3" s="469"/>
      <c r="H3" s="34" t="s">
        <v>3</v>
      </c>
      <c r="I3" s="54"/>
      <c r="J3" s="475"/>
      <c r="K3" s="488" t="s">
        <v>193</v>
      </c>
      <c r="L3" s="489"/>
      <c r="M3" s="489"/>
      <c r="N3" s="490"/>
      <c r="O3" s="488" t="s">
        <v>196</v>
      </c>
      <c r="P3" s="489"/>
      <c r="Q3" s="490"/>
    </row>
    <row r="4" spans="1:27" ht="20.399999999999999" customHeight="1">
      <c r="A4" s="475"/>
      <c r="B4" s="456" t="s">
        <v>74</v>
      </c>
      <c r="C4" s="457"/>
      <c r="D4" s="32"/>
      <c r="E4" s="132" t="s">
        <v>71</v>
      </c>
      <c r="F4" s="468"/>
      <c r="G4" s="469"/>
      <c r="H4" s="34" t="s">
        <v>26</v>
      </c>
      <c r="I4" s="54"/>
      <c r="J4" s="475"/>
      <c r="K4" s="450" t="s">
        <v>197</v>
      </c>
      <c r="L4" s="451"/>
      <c r="M4" s="451"/>
      <c r="N4" s="452"/>
      <c r="Q4" s="23"/>
    </row>
    <row r="5" spans="1:27" ht="20.399999999999999" customHeight="1">
      <c r="A5" s="475"/>
      <c r="B5" s="456" t="s">
        <v>75</v>
      </c>
      <c r="C5" s="457"/>
      <c r="D5" s="32"/>
      <c r="E5" s="132" t="s">
        <v>72</v>
      </c>
      <c r="F5" s="50"/>
      <c r="G5" s="50"/>
      <c r="H5" s="51"/>
      <c r="I5" s="52"/>
      <c r="J5" s="475"/>
      <c r="K5" s="453"/>
      <c r="L5" s="454"/>
      <c r="M5" s="454"/>
      <c r="N5" s="455"/>
      <c r="Q5" s="23"/>
    </row>
    <row r="6" spans="1:27" ht="20.399999999999999" customHeight="1" thickBot="1">
      <c r="A6" s="475"/>
      <c r="B6" s="477" t="s">
        <v>24</v>
      </c>
      <c r="C6" s="478"/>
      <c r="D6" s="32"/>
      <c r="E6" s="133" t="s">
        <v>73</v>
      </c>
      <c r="F6" s="479"/>
      <c r="G6" s="479"/>
      <c r="H6" s="479"/>
      <c r="I6" s="480"/>
      <c r="J6" s="475"/>
      <c r="K6" s="40"/>
      <c r="N6" s="23"/>
      <c r="Q6" s="23"/>
    </row>
    <row r="7" spans="1:27" ht="20.399999999999999" customHeight="1" thickBot="1">
      <c r="A7" s="475"/>
      <c r="B7" s="485" t="s">
        <v>4</v>
      </c>
      <c r="C7" s="486"/>
      <c r="D7" s="486"/>
      <c r="E7" s="486"/>
      <c r="F7" s="486"/>
      <c r="G7" s="486"/>
      <c r="H7" s="486"/>
      <c r="I7" s="487"/>
      <c r="J7" s="475"/>
      <c r="K7" s="40"/>
      <c r="N7" s="23"/>
      <c r="O7" s="84" t="str">
        <f>'Themes Projets IT'!F4</f>
        <v>x</v>
      </c>
      <c r="P7" s="84">
        <f>'Themes Projets IT'!G4</f>
        <v>0</v>
      </c>
      <c r="Q7" s="387">
        <f>'Themes Projets IT'!H4</f>
        <v>0</v>
      </c>
      <c r="T7" s="39"/>
      <c r="U7" s="39"/>
      <c r="V7" s="39"/>
      <c r="W7" s="39"/>
      <c r="X7" s="39"/>
      <c r="Y7" s="39"/>
      <c r="Z7" s="39"/>
      <c r="AA7" s="39"/>
    </row>
    <row r="8" spans="1:27" ht="26.4" customHeight="1">
      <c r="A8" s="475"/>
      <c r="B8" s="378" t="s">
        <v>13</v>
      </c>
      <c r="C8" s="106"/>
      <c r="D8" s="481" t="s">
        <v>51</v>
      </c>
      <c r="E8" s="481"/>
      <c r="F8" s="481"/>
      <c r="G8" s="481"/>
      <c r="H8" s="481"/>
      <c r="I8" s="482"/>
      <c r="J8" s="475"/>
      <c r="K8" s="40"/>
      <c r="N8" s="23"/>
      <c r="Q8" s="23"/>
    </row>
    <row r="9" spans="1:27" ht="26.4" customHeight="1" thickBot="1">
      <c r="A9" s="475"/>
      <c r="B9" s="382" t="s">
        <v>14</v>
      </c>
      <c r="C9" s="108"/>
      <c r="D9" s="458" t="s">
        <v>65</v>
      </c>
      <c r="E9" s="458"/>
      <c r="F9" s="458"/>
      <c r="G9" s="458"/>
      <c r="H9" s="458"/>
      <c r="I9" s="459"/>
      <c r="J9" s="475"/>
      <c r="K9" s="40"/>
      <c r="N9" s="23"/>
      <c r="Q9" s="23"/>
    </row>
    <row r="10" spans="1:27" ht="26.4" customHeight="1">
      <c r="A10" s="475"/>
      <c r="B10" s="380" t="s">
        <v>107</v>
      </c>
      <c r="C10" s="233"/>
      <c r="D10" s="460" t="s">
        <v>111</v>
      </c>
      <c r="E10" s="460"/>
      <c r="F10" s="460"/>
      <c r="G10" s="460"/>
      <c r="H10" s="460"/>
      <c r="I10" s="461"/>
      <c r="J10" s="475"/>
      <c r="K10" s="40"/>
      <c r="N10" s="23"/>
      <c r="O10" s="235" t="s">
        <v>133</v>
      </c>
      <c r="P10" s="235" t="s">
        <v>132</v>
      </c>
      <c r="Q10" s="236" t="s">
        <v>131</v>
      </c>
    </row>
    <row r="11" spans="1:27" ht="26.4" customHeight="1" thickBot="1">
      <c r="A11" s="475"/>
      <c r="B11" s="383" t="s">
        <v>108</v>
      </c>
      <c r="C11" s="108"/>
      <c r="D11" s="458" t="s">
        <v>112</v>
      </c>
      <c r="E11" s="458"/>
      <c r="F11" s="458"/>
      <c r="G11" s="458"/>
      <c r="H11" s="458"/>
      <c r="I11" s="459"/>
      <c r="J11" s="475"/>
      <c r="K11" s="40"/>
      <c r="N11" s="23"/>
      <c r="O11" s="391" t="str">
        <f>'Themes Projets IT'!F4</f>
        <v>x</v>
      </c>
      <c r="P11" s="391">
        <f>'Themes Projets IT'!G4</f>
        <v>0</v>
      </c>
      <c r="Q11" s="391">
        <f>'Themes Projets IT'!H4</f>
        <v>0</v>
      </c>
      <c r="R11" s="393" t="s">
        <v>198</v>
      </c>
    </row>
    <row r="12" spans="1:27" ht="26.4" customHeight="1" thickBot="1">
      <c r="A12" s="475"/>
      <c r="B12" s="381" t="s">
        <v>42</v>
      </c>
      <c r="C12" s="233"/>
      <c r="D12" s="460" t="s">
        <v>52</v>
      </c>
      <c r="E12" s="460"/>
      <c r="F12" s="460"/>
      <c r="G12" s="460"/>
      <c r="H12" s="460"/>
      <c r="I12" s="461"/>
      <c r="J12" s="475"/>
      <c r="K12" s="24"/>
      <c r="L12" s="25"/>
      <c r="M12" s="25"/>
      <c r="N12" s="26"/>
      <c r="O12" s="25"/>
      <c r="P12" s="25"/>
      <c r="Q12" s="26"/>
    </row>
    <row r="13" spans="1:27" ht="26.4" customHeight="1" thickBot="1">
      <c r="A13" s="475"/>
      <c r="B13" s="382" t="s">
        <v>43</v>
      </c>
      <c r="C13" s="108"/>
      <c r="D13" s="458" t="s">
        <v>53</v>
      </c>
      <c r="E13" s="458"/>
      <c r="F13" s="458"/>
      <c r="G13" s="458"/>
      <c r="H13" s="458"/>
      <c r="I13" s="459"/>
      <c r="J13" s="475"/>
      <c r="K13" s="488" t="s">
        <v>27</v>
      </c>
      <c r="L13" s="489"/>
      <c r="M13" s="489"/>
      <c r="N13" s="489"/>
      <c r="O13" s="489"/>
      <c r="P13" s="489"/>
      <c r="Q13" s="490"/>
    </row>
    <row r="14" spans="1:27" ht="26.4" customHeight="1">
      <c r="A14" s="475"/>
      <c r="B14" s="380" t="s">
        <v>15</v>
      </c>
      <c r="C14" s="233" t="s">
        <v>28</v>
      </c>
      <c r="D14" s="460" t="s">
        <v>12</v>
      </c>
      <c r="E14" s="460"/>
      <c r="F14" s="460"/>
      <c r="G14" s="460"/>
      <c r="H14" s="460"/>
      <c r="I14" s="461"/>
      <c r="J14" s="475"/>
      <c r="K14" s="47"/>
      <c r="L14" s="48"/>
      <c r="M14" s="48"/>
      <c r="N14" s="49"/>
      <c r="O14" s="49"/>
      <c r="P14" s="49"/>
      <c r="Q14" s="22"/>
    </row>
    <row r="15" spans="1:27" ht="26.4" customHeight="1">
      <c r="A15" s="475"/>
      <c r="B15" s="381" t="s">
        <v>16</v>
      </c>
      <c r="C15" s="233"/>
      <c r="D15" s="460" t="s">
        <v>54</v>
      </c>
      <c r="E15" s="460"/>
      <c r="F15" s="460"/>
      <c r="G15" s="460"/>
      <c r="H15" s="460"/>
      <c r="I15" s="461"/>
      <c r="J15" s="475"/>
      <c r="K15" s="42"/>
      <c r="L15" s="17"/>
      <c r="M15" s="17"/>
      <c r="N15" s="13"/>
      <c r="O15" s="13"/>
      <c r="P15" s="13"/>
      <c r="Q15" s="14"/>
    </row>
    <row r="16" spans="1:27" ht="26.4" customHeight="1" thickBot="1">
      <c r="A16" s="475"/>
      <c r="B16" s="382" t="s">
        <v>17</v>
      </c>
      <c r="C16" s="108"/>
      <c r="D16" s="458" t="s">
        <v>55</v>
      </c>
      <c r="E16" s="458"/>
      <c r="F16" s="458"/>
      <c r="G16" s="458"/>
      <c r="H16" s="458"/>
      <c r="I16" s="459"/>
      <c r="J16" s="475"/>
      <c r="K16" s="385"/>
      <c r="L16" s="386"/>
      <c r="M16" s="386"/>
      <c r="O16" s="13"/>
      <c r="P16" s="13"/>
      <c r="Q16" s="14"/>
    </row>
    <row r="17" spans="1:17" ht="26.4" customHeight="1">
      <c r="A17" s="475"/>
      <c r="B17" s="380" t="s">
        <v>109</v>
      </c>
      <c r="C17" s="233" t="s">
        <v>28</v>
      </c>
      <c r="D17" s="460" t="s">
        <v>113</v>
      </c>
      <c r="E17" s="460"/>
      <c r="F17" s="460"/>
      <c r="G17" s="460"/>
      <c r="H17" s="460"/>
      <c r="I17" s="461"/>
      <c r="J17" s="475"/>
      <c r="K17" s="84"/>
      <c r="L17" s="84"/>
      <c r="M17" s="84"/>
      <c r="N17" s="5"/>
      <c r="O17" s="13"/>
      <c r="P17" s="13"/>
      <c r="Q17" s="14"/>
    </row>
    <row r="18" spans="1:17" ht="26.4" customHeight="1">
      <c r="A18" s="475"/>
      <c r="B18" s="380" t="s">
        <v>9</v>
      </c>
      <c r="C18" s="233"/>
      <c r="D18" s="460" t="s">
        <v>56</v>
      </c>
      <c r="E18" s="460"/>
      <c r="F18" s="460"/>
      <c r="G18" s="460"/>
      <c r="H18" s="460"/>
      <c r="I18" s="461"/>
      <c r="J18" s="475"/>
      <c r="K18" s="84"/>
      <c r="L18" s="84"/>
      <c r="M18" s="84"/>
      <c r="N18" s="5"/>
      <c r="O18" s="13"/>
      <c r="P18" s="13"/>
      <c r="Q18" s="14"/>
    </row>
    <row r="19" spans="1:17" ht="26.4" customHeight="1">
      <c r="A19" s="475"/>
      <c r="B19" s="381" t="s">
        <v>11</v>
      </c>
      <c r="C19" s="233"/>
      <c r="D19" s="460" t="s">
        <v>57</v>
      </c>
      <c r="E19" s="460"/>
      <c r="F19" s="460"/>
      <c r="G19" s="460"/>
      <c r="H19" s="460"/>
      <c r="I19" s="461"/>
      <c r="J19" s="475"/>
      <c r="K19" s="84"/>
      <c r="L19" s="84"/>
      <c r="M19" s="84"/>
      <c r="N19" s="5"/>
      <c r="O19" s="13"/>
      <c r="P19" s="13"/>
      <c r="Q19" s="14"/>
    </row>
    <row r="20" spans="1:17" ht="26.4" customHeight="1">
      <c r="A20" s="475"/>
      <c r="B20" s="380" t="s">
        <v>110</v>
      </c>
      <c r="C20" s="233"/>
      <c r="D20" s="460" t="s">
        <v>114</v>
      </c>
      <c r="E20" s="460"/>
      <c r="F20" s="460"/>
      <c r="G20" s="460"/>
      <c r="H20" s="460"/>
      <c r="I20" s="461"/>
      <c r="J20" s="475"/>
      <c r="K20" s="84"/>
      <c r="L20" s="84"/>
      <c r="M20" s="84"/>
      <c r="N20" s="5"/>
      <c r="O20" s="13"/>
      <c r="P20" s="13"/>
      <c r="Q20" s="14"/>
    </row>
    <row r="21" spans="1:17" ht="26.4" customHeight="1">
      <c r="A21" s="475"/>
      <c r="B21" s="380" t="s">
        <v>44</v>
      </c>
      <c r="C21" s="233" t="s">
        <v>28</v>
      </c>
      <c r="D21" s="460" t="s">
        <v>58</v>
      </c>
      <c r="E21" s="460"/>
      <c r="F21" s="460"/>
      <c r="G21" s="460"/>
      <c r="H21" s="460"/>
      <c r="I21" s="461"/>
      <c r="J21" s="475"/>
      <c r="K21" s="84"/>
      <c r="L21" s="84"/>
      <c r="M21" s="84"/>
      <c r="N21" s="5"/>
      <c r="O21" s="13"/>
      <c r="P21" s="13"/>
      <c r="Q21" s="14"/>
    </row>
    <row r="22" spans="1:17" ht="26.4" customHeight="1">
      <c r="A22" s="475"/>
      <c r="B22" s="380" t="s">
        <v>45</v>
      </c>
      <c r="C22" s="233"/>
      <c r="D22" s="460" t="s">
        <v>59</v>
      </c>
      <c r="E22" s="460"/>
      <c r="F22" s="460"/>
      <c r="G22" s="460"/>
      <c r="H22" s="460"/>
      <c r="I22" s="461"/>
      <c r="J22" s="475"/>
      <c r="K22" s="84"/>
      <c r="L22" s="84"/>
      <c r="M22" s="84"/>
      <c r="N22" s="5"/>
      <c r="Q22" s="14"/>
    </row>
    <row r="23" spans="1:17" ht="26.4" customHeight="1" thickBot="1">
      <c r="A23" s="475"/>
      <c r="B23" s="383" t="s">
        <v>46</v>
      </c>
      <c r="C23" s="108"/>
      <c r="D23" s="458" t="s">
        <v>60</v>
      </c>
      <c r="E23" s="458"/>
      <c r="F23" s="458"/>
      <c r="G23" s="458"/>
      <c r="H23" s="458"/>
      <c r="I23" s="459"/>
      <c r="J23" s="475"/>
      <c r="K23" s="84"/>
      <c r="L23" s="84"/>
      <c r="M23" s="84"/>
      <c r="N23" s="5"/>
      <c r="Q23" s="14"/>
    </row>
    <row r="24" spans="1:17" ht="26.4" customHeight="1">
      <c r="A24" s="475"/>
      <c r="B24" s="381" t="s">
        <v>10</v>
      </c>
      <c r="C24" s="233"/>
      <c r="D24" s="460" t="s">
        <v>61</v>
      </c>
      <c r="E24" s="460"/>
      <c r="F24" s="460"/>
      <c r="G24" s="460"/>
      <c r="H24" s="460"/>
      <c r="I24" s="461"/>
      <c r="J24" s="475"/>
      <c r="K24" s="84"/>
      <c r="L24" s="84"/>
      <c r="M24" s="84"/>
      <c r="N24" s="5"/>
      <c r="Q24" s="14"/>
    </row>
    <row r="25" spans="1:17" ht="26.4" customHeight="1" thickBot="1">
      <c r="A25" s="475"/>
      <c r="B25" s="382" t="s">
        <v>47</v>
      </c>
      <c r="C25" s="108"/>
      <c r="D25" s="458" t="s">
        <v>62</v>
      </c>
      <c r="E25" s="458"/>
      <c r="F25" s="458"/>
      <c r="G25" s="458"/>
      <c r="H25" s="458"/>
      <c r="I25" s="459"/>
      <c r="J25" s="475"/>
      <c r="K25" s="84"/>
      <c r="L25" s="84"/>
      <c r="M25" s="84"/>
      <c r="N25" s="5"/>
      <c r="Q25" s="14"/>
    </row>
    <row r="26" spans="1:17" ht="26.4" customHeight="1">
      <c r="A26" s="475"/>
      <c r="B26" s="380" t="s">
        <v>106</v>
      </c>
      <c r="C26" s="233" t="s">
        <v>28</v>
      </c>
      <c r="D26" s="460" t="s">
        <v>115</v>
      </c>
      <c r="E26" s="460"/>
      <c r="F26" s="460"/>
      <c r="G26" s="460"/>
      <c r="H26" s="460"/>
      <c r="I26" s="461"/>
      <c r="J26" s="475"/>
      <c r="K26" s="84"/>
      <c r="L26" s="84"/>
      <c r="M26" s="84"/>
      <c r="N26" s="5"/>
      <c r="O26" s="13"/>
      <c r="P26" s="13"/>
      <c r="Q26" s="14"/>
    </row>
    <row r="27" spans="1:17" ht="26.4" customHeight="1" thickBot="1">
      <c r="A27" s="475"/>
      <c r="B27" s="379" t="s">
        <v>48</v>
      </c>
      <c r="C27" s="107" t="s">
        <v>28</v>
      </c>
      <c r="D27" s="483" t="s">
        <v>63</v>
      </c>
      <c r="E27" s="483"/>
      <c r="F27" s="483"/>
      <c r="G27" s="483"/>
      <c r="H27" s="483"/>
      <c r="I27" s="484"/>
      <c r="J27" s="475"/>
      <c r="K27" s="84"/>
      <c r="L27" s="84"/>
      <c r="M27" s="84"/>
      <c r="N27" s="5"/>
      <c r="O27" s="13"/>
      <c r="P27" s="13"/>
      <c r="Q27" s="14"/>
    </row>
    <row r="28" spans="1:17" ht="20.399999999999999" customHeight="1" thickBot="1">
      <c r="A28" s="475"/>
      <c r="B28" s="485" t="s">
        <v>5</v>
      </c>
      <c r="C28" s="486"/>
      <c r="D28" s="486"/>
      <c r="E28" s="486"/>
      <c r="F28" s="486"/>
      <c r="G28" s="486"/>
      <c r="H28" s="486"/>
      <c r="I28" s="487"/>
      <c r="J28" s="475"/>
      <c r="K28" s="84"/>
      <c r="L28" s="84"/>
      <c r="M28" s="84"/>
      <c r="N28" s="5"/>
      <c r="O28" s="13"/>
      <c r="P28" s="13"/>
      <c r="Q28" s="14"/>
    </row>
    <row r="29" spans="1:17" ht="20.399999999999999" customHeight="1">
      <c r="A29" s="475"/>
      <c r="B29" s="492"/>
      <c r="C29" s="493"/>
      <c r="D29" s="493"/>
      <c r="E29" s="493"/>
      <c r="F29" s="493"/>
      <c r="G29" s="493"/>
      <c r="H29" s="494"/>
      <c r="I29" s="136"/>
      <c r="J29" s="475"/>
      <c r="K29" s="84"/>
      <c r="L29" s="84"/>
      <c r="M29" s="84"/>
      <c r="N29" s="5"/>
      <c r="O29" s="13"/>
      <c r="P29" s="13"/>
      <c r="Q29" s="14"/>
    </row>
    <row r="30" spans="1:17" ht="20.399999999999999" customHeight="1">
      <c r="A30" s="475"/>
      <c r="B30" s="495"/>
      <c r="C30" s="496"/>
      <c r="D30" s="496"/>
      <c r="E30" s="496"/>
      <c r="F30" s="496"/>
      <c r="G30" s="496"/>
      <c r="H30" s="497"/>
      <c r="I30" s="137"/>
      <c r="J30" s="475"/>
      <c r="L30" s="84"/>
      <c r="M30" s="84"/>
      <c r="N30" s="19"/>
      <c r="O30" s="13"/>
      <c r="P30" s="13"/>
      <c r="Q30" s="14"/>
    </row>
    <row r="31" spans="1:17" ht="20.399999999999999" customHeight="1">
      <c r="A31" s="475"/>
      <c r="B31" s="498"/>
      <c r="C31" s="499"/>
      <c r="D31" s="499"/>
      <c r="E31" s="499"/>
      <c r="F31" s="499"/>
      <c r="G31" s="499"/>
      <c r="H31" s="500"/>
      <c r="I31" s="137"/>
      <c r="J31" s="475"/>
      <c r="O31" s="13"/>
      <c r="P31" s="13"/>
      <c r="Q31" s="14"/>
    </row>
    <row r="32" spans="1:17" ht="20.399999999999999" customHeight="1">
      <c r="A32" s="475"/>
      <c r="B32" s="498"/>
      <c r="C32" s="499"/>
      <c r="D32" s="499"/>
      <c r="E32" s="499"/>
      <c r="F32" s="499"/>
      <c r="G32" s="499"/>
      <c r="H32" s="500"/>
      <c r="I32" s="137"/>
      <c r="J32" s="475"/>
      <c r="N32" s="5"/>
      <c r="O32" s="13"/>
      <c r="P32" s="13"/>
      <c r="Q32" s="14"/>
    </row>
    <row r="33" spans="1:24" ht="20.399999999999999" customHeight="1">
      <c r="A33" s="475"/>
      <c r="B33" s="501"/>
      <c r="C33" s="502"/>
      <c r="D33" s="502"/>
      <c r="E33" s="502"/>
      <c r="F33" s="502"/>
      <c r="G33" s="502"/>
      <c r="H33" s="503"/>
      <c r="I33" s="137"/>
      <c r="J33" s="475"/>
      <c r="N33" s="5"/>
      <c r="Q33" s="23"/>
      <c r="S33" s="39"/>
      <c r="T33" s="39"/>
      <c r="U33" s="39"/>
      <c r="V33" s="39"/>
      <c r="W33" s="39"/>
      <c r="X33" s="39"/>
    </row>
    <row r="34" spans="1:24" ht="20.399999999999999" customHeight="1">
      <c r="A34" s="475"/>
      <c r="B34" s="498"/>
      <c r="C34" s="499"/>
      <c r="D34" s="499"/>
      <c r="E34" s="499"/>
      <c r="F34" s="499"/>
      <c r="G34" s="499"/>
      <c r="H34" s="500"/>
      <c r="I34" s="137"/>
      <c r="J34" s="475"/>
      <c r="N34" s="19"/>
      <c r="O34" s="13"/>
      <c r="P34" s="13"/>
      <c r="Q34" s="14"/>
      <c r="S34" s="39"/>
      <c r="T34" s="39"/>
      <c r="U34" s="39"/>
      <c r="V34" s="39"/>
      <c r="W34" s="39"/>
      <c r="X34" s="39"/>
    </row>
    <row r="35" spans="1:24" ht="20.399999999999999" customHeight="1">
      <c r="A35" s="475"/>
      <c r="B35" s="504"/>
      <c r="C35" s="505"/>
      <c r="D35" s="505"/>
      <c r="E35" s="505"/>
      <c r="F35" s="505"/>
      <c r="G35" s="505"/>
      <c r="H35" s="506"/>
      <c r="I35" s="138"/>
      <c r="J35" s="475"/>
      <c r="N35" s="5"/>
      <c r="O35" s="13"/>
      <c r="P35" s="13"/>
      <c r="Q35" s="14"/>
      <c r="S35" s="39"/>
      <c r="T35" s="39"/>
      <c r="U35" s="39"/>
      <c r="V35" s="39"/>
      <c r="W35" s="39"/>
      <c r="X35" s="39"/>
    </row>
    <row r="36" spans="1:24" ht="20.399999999999999" customHeight="1">
      <c r="A36" s="475"/>
      <c r="B36" s="507"/>
      <c r="C36" s="508"/>
      <c r="D36" s="508"/>
      <c r="E36" s="508"/>
      <c r="F36" s="508"/>
      <c r="G36" s="508"/>
      <c r="H36" s="509"/>
      <c r="I36" s="137"/>
      <c r="J36" s="475"/>
      <c r="N36" s="5"/>
      <c r="O36" s="13"/>
      <c r="P36" s="13"/>
      <c r="Q36" s="14"/>
      <c r="S36" s="39"/>
      <c r="T36" s="39"/>
      <c r="U36" s="39"/>
      <c r="V36" s="39"/>
      <c r="W36" s="39"/>
      <c r="X36" s="39"/>
    </row>
    <row r="37" spans="1:24" ht="20.399999999999999" customHeight="1">
      <c r="A37" s="475"/>
      <c r="B37" s="510"/>
      <c r="C37" s="511"/>
      <c r="D37" s="511"/>
      <c r="E37" s="511"/>
      <c r="F37" s="511"/>
      <c r="G37" s="511"/>
      <c r="H37" s="512"/>
      <c r="I37" s="137"/>
      <c r="J37" s="475"/>
      <c r="N37" s="5"/>
      <c r="O37" s="13"/>
      <c r="P37" s="13"/>
      <c r="Q37" s="23"/>
      <c r="S37" s="39"/>
      <c r="T37" s="39"/>
      <c r="U37" s="39"/>
      <c r="V37" s="39"/>
      <c r="W37" s="39"/>
      <c r="X37" s="39"/>
    </row>
    <row r="38" spans="1:24" ht="20.399999999999999" customHeight="1">
      <c r="A38" s="475"/>
      <c r="B38" s="522"/>
      <c r="C38" s="424"/>
      <c r="D38" s="424"/>
      <c r="E38" s="424"/>
      <c r="F38" s="424"/>
      <c r="G38" s="424"/>
      <c r="H38" s="523"/>
      <c r="I38" s="137"/>
      <c r="J38" s="475"/>
      <c r="N38" s="19"/>
      <c r="O38" s="13"/>
      <c r="P38" s="13"/>
      <c r="Q38" s="14"/>
      <c r="S38" s="39"/>
      <c r="T38" s="39"/>
      <c r="U38" s="39"/>
      <c r="V38" s="39"/>
      <c r="W38" s="39"/>
      <c r="X38" s="39"/>
    </row>
    <row r="39" spans="1:24" ht="20.399999999999999" customHeight="1">
      <c r="A39" s="475"/>
      <c r="B39" s="522"/>
      <c r="C39" s="424"/>
      <c r="D39" s="424"/>
      <c r="E39" s="424"/>
      <c r="F39" s="424"/>
      <c r="G39" s="424"/>
      <c r="H39" s="523"/>
      <c r="I39" s="137"/>
      <c r="J39" s="475"/>
      <c r="K39" s="43"/>
      <c r="L39" s="18"/>
      <c r="M39" s="18"/>
      <c r="N39" s="5"/>
      <c r="O39" s="13"/>
      <c r="P39" s="13"/>
      <c r="Q39" s="14"/>
      <c r="S39" s="39"/>
      <c r="T39" s="39"/>
      <c r="U39" s="39"/>
      <c r="V39" s="39"/>
      <c r="W39" s="39"/>
      <c r="X39" s="39"/>
    </row>
    <row r="40" spans="1:24" ht="20.399999999999999" customHeight="1">
      <c r="A40" s="475"/>
      <c r="B40" s="513"/>
      <c r="C40" s="514"/>
      <c r="D40" s="514"/>
      <c r="E40" s="514"/>
      <c r="F40" s="514"/>
      <c r="G40" s="514"/>
      <c r="H40" s="515"/>
      <c r="I40" s="137"/>
      <c r="J40" s="475"/>
      <c r="K40" s="43"/>
      <c r="L40" s="140"/>
      <c r="M40" s="140"/>
      <c r="N40" s="5"/>
      <c r="O40" s="13"/>
      <c r="P40" s="13"/>
      <c r="Q40" s="14"/>
      <c r="S40" s="39"/>
      <c r="T40" s="39"/>
      <c r="U40" s="39"/>
      <c r="V40" s="39"/>
      <c r="W40" s="39"/>
      <c r="X40" s="39"/>
    </row>
    <row r="41" spans="1:24" ht="20.399999999999999" customHeight="1">
      <c r="A41" s="475"/>
      <c r="B41" s="513"/>
      <c r="C41" s="514"/>
      <c r="D41" s="514"/>
      <c r="E41" s="514"/>
      <c r="F41" s="514"/>
      <c r="G41" s="514"/>
      <c r="H41" s="515"/>
      <c r="I41" s="137"/>
      <c r="J41" s="475"/>
      <c r="K41" s="43"/>
      <c r="L41" s="140"/>
      <c r="M41" s="140"/>
      <c r="N41" s="5"/>
      <c r="O41" s="13"/>
      <c r="P41" s="13"/>
      <c r="Q41" s="14"/>
      <c r="S41" s="39"/>
      <c r="T41" s="39"/>
      <c r="U41" s="39"/>
      <c r="V41" s="39"/>
      <c r="W41" s="39"/>
      <c r="X41" s="39"/>
    </row>
    <row r="42" spans="1:24" ht="20.399999999999999" customHeight="1">
      <c r="A42" s="475"/>
      <c r="B42" s="513"/>
      <c r="C42" s="514"/>
      <c r="D42" s="514"/>
      <c r="E42" s="514"/>
      <c r="F42" s="514"/>
      <c r="G42" s="514"/>
      <c r="H42" s="515"/>
      <c r="I42" s="137"/>
      <c r="J42" s="475"/>
      <c r="K42" s="43"/>
      <c r="L42" s="140"/>
      <c r="M42" s="140"/>
      <c r="N42" s="5"/>
      <c r="O42" s="13"/>
      <c r="P42" s="13"/>
      <c r="Q42" s="14"/>
      <c r="S42" s="39"/>
      <c r="T42" s="39"/>
      <c r="U42" s="39"/>
      <c r="V42" s="39"/>
      <c r="W42" s="39"/>
      <c r="X42" s="39"/>
    </row>
    <row r="43" spans="1:24" ht="20.399999999999999" customHeight="1">
      <c r="A43" s="475"/>
      <c r="B43" s="513"/>
      <c r="C43" s="514"/>
      <c r="D43" s="514"/>
      <c r="E43" s="514"/>
      <c r="F43" s="514"/>
      <c r="G43" s="514"/>
      <c r="H43" s="515"/>
      <c r="I43" s="137"/>
      <c r="J43" s="475"/>
      <c r="K43" s="43"/>
      <c r="L43" s="18"/>
      <c r="M43" s="18"/>
      <c r="N43" s="5"/>
      <c r="O43" s="13"/>
      <c r="P43" s="13"/>
      <c r="Q43" s="23"/>
      <c r="S43" s="39"/>
      <c r="T43" s="39"/>
      <c r="U43" s="39"/>
      <c r="V43" s="39"/>
      <c r="W43" s="39"/>
      <c r="X43" s="39"/>
    </row>
    <row r="44" spans="1:24" ht="20.399999999999999" customHeight="1">
      <c r="A44" s="475"/>
      <c r="B44" s="516"/>
      <c r="C44" s="517"/>
      <c r="D44" s="517"/>
      <c r="E44" s="517"/>
      <c r="F44" s="517"/>
      <c r="G44" s="517"/>
      <c r="H44" s="518"/>
      <c r="I44" s="138"/>
      <c r="J44" s="475"/>
      <c r="K44" s="40"/>
      <c r="Q44" s="23"/>
      <c r="S44" s="39"/>
      <c r="T44" s="39"/>
      <c r="U44" s="39"/>
      <c r="V44" s="39"/>
      <c r="W44" s="39"/>
      <c r="X44" s="39"/>
    </row>
    <row r="45" spans="1:24" ht="20.399999999999999" customHeight="1">
      <c r="A45" s="475"/>
      <c r="B45" s="516"/>
      <c r="C45" s="517"/>
      <c r="D45" s="517"/>
      <c r="E45" s="517"/>
      <c r="F45" s="517"/>
      <c r="G45" s="517"/>
      <c r="H45" s="518"/>
      <c r="I45" s="138"/>
      <c r="J45" s="475"/>
      <c r="K45" s="44"/>
      <c r="L45" s="13"/>
      <c r="M45" s="13"/>
      <c r="N45" s="13"/>
      <c r="O45" s="13"/>
      <c r="P45" s="13"/>
      <c r="Q45" s="14"/>
      <c r="S45" s="39"/>
      <c r="T45" s="39"/>
      <c r="U45" s="39"/>
      <c r="V45" s="39"/>
      <c r="W45" s="39"/>
      <c r="X45" s="39"/>
    </row>
    <row r="46" spans="1:24" ht="20.399999999999999" customHeight="1" thickBot="1">
      <c r="A46" s="476"/>
      <c r="B46" s="519"/>
      <c r="C46" s="520"/>
      <c r="D46" s="520"/>
      <c r="E46" s="520"/>
      <c r="F46" s="520"/>
      <c r="G46" s="520"/>
      <c r="H46" s="521"/>
      <c r="I46" s="139"/>
      <c r="J46" s="476"/>
      <c r="K46" s="45"/>
      <c r="L46" s="15"/>
      <c r="M46" s="15"/>
      <c r="N46" s="15"/>
      <c r="O46" s="15"/>
      <c r="P46" s="15"/>
      <c r="Q46" s="16"/>
      <c r="S46" s="39"/>
      <c r="T46" s="39"/>
      <c r="U46" s="39"/>
      <c r="V46" s="39"/>
      <c r="W46" s="39"/>
      <c r="X46" s="39"/>
    </row>
    <row r="47" spans="1:24">
      <c r="S47" s="39"/>
      <c r="T47" s="39"/>
      <c r="U47" s="39"/>
      <c r="V47" s="39"/>
      <c r="W47" s="39"/>
      <c r="X47" s="39"/>
    </row>
    <row r="48" spans="1:24">
      <c r="S48" s="39"/>
      <c r="T48" s="39"/>
      <c r="U48" s="39"/>
      <c r="V48" s="39"/>
      <c r="W48" s="39"/>
      <c r="X48" s="39"/>
    </row>
    <row r="49" spans="19:24">
      <c r="S49" s="39"/>
      <c r="T49" s="39"/>
      <c r="U49" s="39"/>
      <c r="V49" s="39"/>
      <c r="W49" s="39"/>
      <c r="X49" s="39"/>
    </row>
    <row r="50" spans="19:24">
      <c r="S50" s="39"/>
      <c r="T50" s="39"/>
      <c r="U50" s="39"/>
      <c r="V50" s="39"/>
      <c r="W50" s="39"/>
      <c r="X50" s="39"/>
    </row>
  </sheetData>
  <mergeCells count="57">
    <mergeCell ref="B45:H45"/>
    <mergeCell ref="B46:H46"/>
    <mergeCell ref="B38:H38"/>
    <mergeCell ref="B39:H39"/>
    <mergeCell ref="B40:H40"/>
    <mergeCell ref="B41:H41"/>
    <mergeCell ref="B42:H42"/>
    <mergeCell ref="B35:H35"/>
    <mergeCell ref="B36:H36"/>
    <mergeCell ref="B37:H37"/>
    <mergeCell ref="B43:H43"/>
    <mergeCell ref="B44:H44"/>
    <mergeCell ref="B30:H30"/>
    <mergeCell ref="B31:H31"/>
    <mergeCell ref="B32:H32"/>
    <mergeCell ref="B33:H33"/>
    <mergeCell ref="B34:H34"/>
    <mergeCell ref="O3:Q3"/>
    <mergeCell ref="K13:Q13"/>
    <mergeCell ref="M1:Q1"/>
    <mergeCell ref="J2:J46"/>
    <mergeCell ref="D17:I17"/>
    <mergeCell ref="D18:I18"/>
    <mergeCell ref="D19:I19"/>
    <mergeCell ref="D20:I20"/>
    <mergeCell ref="J1:K1"/>
    <mergeCell ref="K3:N3"/>
    <mergeCell ref="D21:I21"/>
    <mergeCell ref="D23:I23"/>
    <mergeCell ref="D24:I24"/>
    <mergeCell ref="D25:I25"/>
    <mergeCell ref="B28:I28"/>
    <mergeCell ref="B29:H29"/>
    <mergeCell ref="B3:C3"/>
    <mergeCell ref="A1:B1"/>
    <mergeCell ref="F2:G4"/>
    <mergeCell ref="D1:I1"/>
    <mergeCell ref="B2:C2"/>
    <mergeCell ref="B4:C4"/>
    <mergeCell ref="A2:A46"/>
    <mergeCell ref="B6:C6"/>
    <mergeCell ref="F6:I6"/>
    <mergeCell ref="D8:I8"/>
    <mergeCell ref="D9:I9"/>
    <mergeCell ref="D26:I26"/>
    <mergeCell ref="D27:I27"/>
    <mergeCell ref="D16:I16"/>
    <mergeCell ref="D22:I22"/>
    <mergeCell ref="B7:I7"/>
    <mergeCell ref="K4:N5"/>
    <mergeCell ref="B5:C5"/>
    <mergeCell ref="D13:I13"/>
    <mergeCell ref="D14:I14"/>
    <mergeCell ref="D15:I15"/>
    <mergeCell ref="D10:I10"/>
    <mergeCell ref="D11:I11"/>
    <mergeCell ref="D12:I12"/>
  </mergeCells>
  <conditionalFormatting sqref="O11:Q11">
    <cfRule type="containsText" dxfId="7" priority="1" operator="containsText" text="x">
      <formula>NOT(ISERROR(SEARCH("x",O11)))</formula>
    </cfRule>
  </conditionalFormatting>
  <pageMargins left="0.70866141732283472" right="0.70866141732283472" top="0.74803149606299213" bottom="0.74803149606299213" header="0.31496062992125984" footer="0.31496062992125984"/>
  <pageSetup paperSize="9" scale="45"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8" tint="0.39997558519241921"/>
    <pageSetUpPr fitToPage="1"/>
  </sheetPr>
  <dimension ref="A1:AA47"/>
  <sheetViews>
    <sheetView zoomScale="70" zoomScaleNormal="70" workbookViewId="0">
      <selection activeCell="R11" sqref="R11"/>
    </sheetView>
  </sheetViews>
  <sheetFormatPr baseColWidth="10" defaultRowHeight="14.4"/>
  <cols>
    <col min="9" max="9" width="17.6640625" customWidth="1"/>
    <col min="15" max="17" width="21.33203125" customWidth="1"/>
  </cols>
  <sheetData>
    <row r="1" spans="1:27" ht="39.6" customHeight="1" thickBot="1">
      <c r="A1" s="530" t="s">
        <v>125</v>
      </c>
      <c r="B1" s="531"/>
      <c r="C1" s="112" t="s">
        <v>19</v>
      </c>
      <c r="D1" s="524" t="str">
        <f>'Themes Projets IT'!E5</f>
        <v>Start IT</v>
      </c>
      <c r="E1" s="525"/>
      <c r="F1" s="525"/>
      <c r="G1" s="525"/>
      <c r="H1" s="525"/>
      <c r="I1" s="526"/>
      <c r="J1" s="530" t="s">
        <v>125</v>
      </c>
      <c r="K1" s="531"/>
      <c r="L1" s="113" t="s">
        <v>19</v>
      </c>
      <c r="M1" s="524" t="str">
        <f>D1</f>
        <v>Start IT</v>
      </c>
      <c r="N1" s="525"/>
      <c r="O1" s="525"/>
      <c r="P1" s="525"/>
      <c r="Q1" s="526"/>
    </row>
    <row r="2" spans="1:27" ht="20.399999999999999" customHeight="1" thickBot="1">
      <c r="A2" s="532" t="s">
        <v>126</v>
      </c>
      <c r="B2" s="473" t="s">
        <v>0</v>
      </c>
      <c r="C2" s="474"/>
      <c r="D2" s="31">
        <f>'Themes Projets IT'!B5</f>
        <v>3</v>
      </c>
      <c r="E2" s="130" t="s">
        <v>69</v>
      </c>
      <c r="F2" s="466" t="s">
        <v>6</v>
      </c>
      <c r="G2" s="467"/>
      <c r="H2" s="33" t="s">
        <v>1</v>
      </c>
      <c r="I2" s="53"/>
      <c r="J2" s="532" t="s">
        <v>127</v>
      </c>
      <c r="K2" s="56"/>
      <c r="L2" s="57"/>
      <c r="M2" s="57"/>
      <c r="N2" s="57"/>
      <c r="O2" s="57"/>
      <c r="P2" s="57"/>
      <c r="Q2" s="58"/>
    </row>
    <row r="3" spans="1:27" ht="20.399999999999999" customHeight="1" thickBot="1">
      <c r="A3" s="532"/>
      <c r="B3" s="462" t="s">
        <v>2</v>
      </c>
      <c r="C3" s="463"/>
      <c r="D3" s="146">
        <f>D2*9</f>
        <v>27</v>
      </c>
      <c r="E3" s="131" t="s">
        <v>70</v>
      </c>
      <c r="F3" s="468"/>
      <c r="G3" s="469"/>
      <c r="H3" s="34" t="s">
        <v>3</v>
      </c>
      <c r="I3" s="54"/>
      <c r="J3" s="532"/>
      <c r="K3" s="534" t="s">
        <v>193</v>
      </c>
      <c r="L3" s="535"/>
      <c r="M3" s="535"/>
      <c r="N3" s="536"/>
      <c r="O3" s="534" t="s">
        <v>196</v>
      </c>
      <c r="P3" s="535"/>
      <c r="Q3" s="536"/>
    </row>
    <row r="4" spans="1:27" ht="20.399999999999999" customHeight="1">
      <c r="A4" s="532"/>
      <c r="B4" s="456" t="s">
        <v>74</v>
      </c>
      <c r="C4" s="457"/>
      <c r="D4" s="32"/>
      <c r="E4" s="132" t="s">
        <v>71</v>
      </c>
      <c r="F4" s="468"/>
      <c r="G4" s="469"/>
      <c r="H4" s="34" t="s">
        <v>26</v>
      </c>
      <c r="I4" s="54"/>
      <c r="J4" s="532"/>
      <c r="K4" s="41" t="s">
        <v>25</v>
      </c>
      <c r="N4" s="23"/>
      <c r="Q4" s="23"/>
    </row>
    <row r="5" spans="1:27" ht="20.399999999999999" customHeight="1">
      <c r="A5" s="532"/>
      <c r="B5" s="456" t="s">
        <v>75</v>
      </c>
      <c r="C5" s="457"/>
      <c r="D5" s="32"/>
      <c r="E5" s="132" t="s">
        <v>72</v>
      </c>
      <c r="F5" s="50"/>
      <c r="G5" s="50"/>
      <c r="H5" s="51"/>
      <c r="I5" s="52"/>
      <c r="J5" s="532"/>
      <c r="K5" s="41"/>
      <c r="N5" s="23"/>
      <c r="Q5" s="23"/>
    </row>
    <row r="6" spans="1:27" ht="20.399999999999999" customHeight="1" thickBot="1">
      <c r="A6" s="532"/>
      <c r="B6" s="477" t="s">
        <v>24</v>
      </c>
      <c r="C6" s="478"/>
      <c r="D6" s="32"/>
      <c r="E6" s="133" t="s">
        <v>73</v>
      </c>
      <c r="F6" s="479"/>
      <c r="G6" s="479"/>
      <c r="H6" s="479"/>
      <c r="I6" s="480"/>
      <c r="J6" s="532"/>
      <c r="K6" s="40"/>
      <c r="N6" s="23"/>
      <c r="Q6" s="23"/>
    </row>
    <row r="7" spans="1:27" ht="20.399999999999999" customHeight="1" thickBot="1">
      <c r="A7" s="532"/>
      <c r="B7" s="527" t="s">
        <v>4</v>
      </c>
      <c r="C7" s="528"/>
      <c r="D7" s="528"/>
      <c r="E7" s="528"/>
      <c r="F7" s="528"/>
      <c r="G7" s="528"/>
      <c r="H7" s="528"/>
      <c r="I7" s="529"/>
      <c r="J7" s="532"/>
      <c r="K7" s="40"/>
      <c r="N7" s="23"/>
      <c r="Q7" s="23"/>
      <c r="T7" s="39"/>
      <c r="U7" s="39"/>
      <c r="V7" s="39"/>
      <c r="W7" s="39"/>
      <c r="X7" s="39"/>
      <c r="Y7" s="39"/>
      <c r="Z7" s="39"/>
      <c r="AA7" s="39"/>
    </row>
    <row r="8" spans="1:27" ht="26.4" customHeight="1">
      <c r="A8" s="532"/>
      <c r="B8" s="378" t="s">
        <v>13</v>
      </c>
      <c r="C8" s="106"/>
      <c r="D8" s="481" t="s">
        <v>51</v>
      </c>
      <c r="E8" s="481"/>
      <c r="F8" s="481"/>
      <c r="G8" s="481"/>
      <c r="H8" s="481"/>
      <c r="I8" s="482"/>
      <c r="J8" s="532"/>
      <c r="K8" s="40"/>
      <c r="N8" s="23"/>
      <c r="Q8" s="23"/>
    </row>
    <row r="9" spans="1:27" ht="26.4" customHeight="1" thickBot="1">
      <c r="A9" s="532"/>
      <c r="B9" s="382" t="s">
        <v>14</v>
      </c>
      <c r="C9" s="108"/>
      <c r="D9" s="458" t="s">
        <v>65</v>
      </c>
      <c r="E9" s="458"/>
      <c r="F9" s="458"/>
      <c r="G9" s="458"/>
      <c r="H9" s="458"/>
      <c r="I9" s="459"/>
      <c r="J9" s="532"/>
      <c r="K9" s="40"/>
      <c r="N9" s="23"/>
      <c r="Q9" s="23"/>
    </row>
    <row r="10" spans="1:27" ht="26.4" customHeight="1">
      <c r="A10" s="532"/>
      <c r="B10" s="380" t="s">
        <v>107</v>
      </c>
      <c r="C10" s="233"/>
      <c r="D10" s="460" t="s">
        <v>111</v>
      </c>
      <c r="E10" s="460"/>
      <c r="F10" s="460"/>
      <c r="G10" s="460"/>
      <c r="H10" s="460"/>
      <c r="I10" s="461"/>
      <c r="J10" s="532"/>
      <c r="K10" s="40"/>
      <c r="N10" s="23"/>
      <c r="O10" s="234" t="s">
        <v>133</v>
      </c>
      <c r="P10" s="235" t="s">
        <v>132</v>
      </c>
      <c r="Q10" s="236" t="s">
        <v>131</v>
      </c>
    </row>
    <row r="11" spans="1:27" ht="26.4" customHeight="1" thickBot="1">
      <c r="A11" s="532"/>
      <c r="B11" s="383" t="s">
        <v>108</v>
      </c>
      <c r="C11" s="108"/>
      <c r="D11" s="458" t="s">
        <v>112</v>
      </c>
      <c r="E11" s="458"/>
      <c r="F11" s="458"/>
      <c r="G11" s="458"/>
      <c r="H11" s="458"/>
      <c r="I11" s="459"/>
      <c r="J11" s="532"/>
      <c r="K11" s="40"/>
      <c r="N11" s="23"/>
      <c r="O11" s="390">
        <f>'Themes Projets IT'!F5</f>
        <v>0</v>
      </c>
      <c r="P11" s="390">
        <f>'Themes Projets IT'!G5</f>
        <v>0</v>
      </c>
      <c r="Q11" s="389" t="str">
        <f>'Themes Projets IT'!H5</f>
        <v>x</v>
      </c>
      <c r="R11" s="393" t="s">
        <v>198</v>
      </c>
    </row>
    <row r="12" spans="1:27" ht="26.4" customHeight="1" thickBot="1">
      <c r="A12" s="532"/>
      <c r="B12" s="381" t="s">
        <v>42</v>
      </c>
      <c r="C12" s="233"/>
      <c r="D12" s="460" t="s">
        <v>52</v>
      </c>
      <c r="E12" s="460"/>
      <c r="F12" s="460"/>
      <c r="G12" s="460"/>
      <c r="H12" s="460"/>
      <c r="I12" s="461"/>
      <c r="J12" s="532"/>
      <c r="K12" s="24"/>
      <c r="L12" s="25"/>
      <c r="M12" s="25"/>
      <c r="N12" s="26"/>
      <c r="O12" s="25"/>
      <c r="P12" s="25"/>
      <c r="Q12" s="26"/>
    </row>
    <row r="13" spans="1:27" ht="26.4" customHeight="1" thickBot="1">
      <c r="A13" s="532"/>
      <c r="B13" s="382" t="s">
        <v>43</v>
      </c>
      <c r="C13" s="108"/>
      <c r="D13" s="458" t="s">
        <v>53</v>
      </c>
      <c r="E13" s="458"/>
      <c r="F13" s="458"/>
      <c r="G13" s="458"/>
      <c r="H13" s="458"/>
      <c r="I13" s="459"/>
      <c r="J13" s="532"/>
      <c r="K13" s="534" t="s">
        <v>27</v>
      </c>
      <c r="L13" s="535"/>
      <c r="M13" s="535"/>
      <c r="N13" s="535"/>
      <c r="O13" s="535"/>
      <c r="P13" s="535"/>
      <c r="Q13" s="536"/>
    </row>
    <row r="14" spans="1:27" ht="26.4" customHeight="1">
      <c r="A14" s="532"/>
      <c r="B14" s="380" t="s">
        <v>15</v>
      </c>
      <c r="C14" s="233"/>
      <c r="D14" s="460" t="s">
        <v>12</v>
      </c>
      <c r="E14" s="460"/>
      <c r="F14" s="460"/>
      <c r="G14" s="460"/>
      <c r="H14" s="460"/>
      <c r="I14" s="461"/>
      <c r="J14" s="532"/>
      <c r="K14" s="47"/>
      <c r="L14" s="48"/>
      <c r="M14" s="48"/>
      <c r="N14" s="49"/>
      <c r="O14" s="49"/>
      <c r="P14" s="49"/>
      <c r="Q14" s="22"/>
    </row>
    <row r="15" spans="1:27" ht="26.4" customHeight="1">
      <c r="A15" s="532"/>
      <c r="B15" s="381" t="s">
        <v>16</v>
      </c>
      <c r="C15" s="233"/>
      <c r="D15" s="460" t="s">
        <v>54</v>
      </c>
      <c r="E15" s="460"/>
      <c r="F15" s="460"/>
      <c r="G15" s="460"/>
      <c r="H15" s="460"/>
      <c r="I15" s="461"/>
      <c r="J15" s="532"/>
      <c r="K15" s="42"/>
      <c r="L15" s="17"/>
      <c r="M15" s="17"/>
      <c r="N15" s="13"/>
      <c r="O15" s="13"/>
      <c r="P15" s="13"/>
      <c r="Q15" s="14"/>
    </row>
    <row r="16" spans="1:27" ht="26.4" customHeight="1" thickBot="1">
      <c r="A16" s="532"/>
      <c r="B16" s="382" t="s">
        <v>17</v>
      </c>
      <c r="C16" s="108"/>
      <c r="D16" s="458" t="s">
        <v>55</v>
      </c>
      <c r="E16" s="458"/>
      <c r="F16" s="458"/>
      <c r="G16" s="458"/>
      <c r="H16" s="458"/>
      <c r="I16" s="459"/>
      <c r="J16" s="532"/>
      <c r="K16" s="385"/>
      <c r="L16" s="386"/>
      <c r="M16" s="386"/>
      <c r="O16" s="13"/>
      <c r="P16" s="13"/>
      <c r="Q16" s="14"/>
    </row>
    <row r="17" spans="1:22" ht="26.4" customHeight="1">
      <c r="A17" s="532"/>
      <c r="B17" s="380" t="s">
        <v>109</v>
      </c>
      <c r="C17" s="233"/>
      <c r="D17" s="460" t="s">
        <v>113</v>
      </c>
      <c r="E17" s="460"/>
      <c r="F17" s="460"/>
      <c r="G17" s="460"/>
      <c r="H17" s="460"/>
      <c r="I17" s="461"/>
      <c r="J17" s="532"/>
      <c r="K17" s="84"/>
      <c r="L17" s="84"/>
      <c r="M17" s="84"/>
      <c r="O17" s="13"/>
      <c r="P17" s="13"/>
      <c r="Q17" s="14"/>
    </row>
    <row r="18" spans="1:22" ht="26.4" customHeight="1">
      <c r="A18" s="532"/>
      <c r="B18" s="380" t="s">
        <v>9</v>
      </c>
      <c r="C18" s="233"/>
      <c r="D18" s="460" t="s">
        <v>56</v>
      </c>
      <c r="E18" s="460"/>
      <c r="F18" s="460"/>
      <c r="G18" s="460"/>
      <c r="H18" s="460"/>
      <c r="I18" s="461"/>
      <c r="J18" s="532"/>
      <c r="K18" s="84"/>
      <c r="L18" s="84"/>
      <c r="M18" s="84"/>
      <c r="N18" s="85"/>
      <c r="O18" s="13"/>
      <c r="P18" s="13"/>
      <c r="Q18" s="14"/>
    </row>
    <row r="19" spans="1:22" ht="26.4" customHeight="1">
      <c r="A19" s="532"/>
      <c r="B19" s="381" t="s">
        <v>11</v>
      </c>
      <c r="C19" s="233"/>
      <c r="D19" s="460" t="s">
        <v>57</v>
      </c>
      <c r="E19" s="460"/>
      <c r="F19" s="460"/>
      <c r="G19" s="460"/>
      <c r="H19" s="460"/>
      <c r="I19" s="461"/>
      <c r="J19" s="532"/>
      <c r="K19" s="84"/>
      <c r="L19" s="84"/>
      <c r="M19" s="84"/>
      <c r="N19" s="5"/>
      <c r="O19" s="13"/>
      <c r="P19" s="13"/>
      <c r="Q19" s="14"/>
    </row>
    <row r="20" spans="1:22" ht="26.4" customHeight="1">
      <c r="A20" s="532"/>
      <c r="B20" s="380" t="s">
        <v>110</v>
      </c>
      <c r="C20" s="233"/>
      <c r="D20" s="460" t="s">
        <v>114</v>
      </c>
      <c r="E20" s="460"/>
      <c r="F20" s="460"/>
      <c r="G20" s="460"/>
      <c r="H20" s="460"/>
      <c r="I20" s="461"/>
      <c r="J20" s="532"/>
      <c r="K20" s="84"/>
      <c r="L20" s="84"/>
      <c r="M20" s="84"/>
      <c r="N20" s="85"/>
      <c r="O20" s="13"/>
      <c r="P20" s="13"/>
      <c r="Q20" s="14"/>
    </row>
    <row r="21" spans="1:22" ht="26.4" customHeight="1">
      <c r="A21" s="532"/>
      <c r="B21" s="380" t="s">
        <v>44</v>
      </c>
      <c r="C21" s="233"/>
      <c r="D21" s="460" t="s">
        <v>58</v>
      </c>
      <c r="E21" s="460"/>
      <c r="F21" s="460"/>
      <c r="G21" s="460"/>
      <c r="H21" s="460"/>
      <c r="I21" s="461"/>
      <c r="J21" s="532"/>
      <c r="K21" s="84"/>
      <c r="L21" s="84"/>
      <c r="M21" s="84"/>
      <c r="N21" s="85"/>
      <c r="O21" s="13"/>
      <c r="P21" s="13"/>
      <c r="Q21" s="14"/>
    </row>
    <row r="22" spans="1:22" ht="26.4" customHeight="1">
      <c r="A22" s="532"/>
      <c r="B22" s="380" t="s">
        <v>45</v>
      </c>
      <c r="C22" s="233"/>
      <c r="D22" s="460" t="s">
        <v>59</v>
      </c>
      <c r="E22" s="460"/>
      <c r="F22" s="460"/>
      <c r="G22" s="460"/>
      <c r="H22" s="460"/>
      <c r="I22" s="461"/>
      <c r="J22" s="532"/>
      <c r="K22" s="84"/>
      <c r="L22" s="84"/>
      <c r="M22" s="84"/>
      <c r="N22" s="85"/>
      <c r="O22" s="13"/>
      <c r="P22" s="13"/>
      <c r="Q22" s="14"/>
    </row>
    <row r="23" spans="1:22" ht="26.4" customHeight="1" thickBot="1">
      <c r="A23" s="532"/>
      <c r="B23" s="383" t="s">
        <v>46</v>
      </c>
      <c r="C23" s="108"/>
      <c r="D23" s="458" t="s">
        <v>60</v>
      </c>
      <c r="E23" s="458"/>
      <c r="F23" s="458"/>
      <c r="G23" s="458"/>
      <c r="H23" s="458"/>
      <c r="I23" s="459"/>
      <c r="J23" s="532"/>
      <c r="K23" s="84"/>
      <c r="L23" s="84"/>
      <c r="M23" s="84"/>
      <c r="N23" s="85"/>
      <c r="O23" s="13"/>
      <c r="P23" s="13"/>
      <c r="Q23" s="14"/>
    </row>
    <row r="24" spans="1:22" ht="26.4" customHeight="1">
      <c r="A24" s="532"/>
      <c r="B24" s="381" t="s">
        <v>10</v>
      </c>
      <c r="C24" s="233"/>
      <c r="D24" s="460" t="s">
        <v>61</v>
      </c>
      <c r="E24" s="460"/>
      <c r="F24" s="460"/>
      <c r="G24" s="460"/>
      <c r="H24" s="460"/>
      <c r="I24" s="461"/>
      <c r="J24" s="532"/>
      <c r="K24" s="84"/>
      <c r="L24" s="84"/>
      <c r="M24" s="84"/>
      <c r="N24" s="5"/>
      <c r="O24" s="13"/>
      <c r="P24" s="13"/>
      <c r="Q24" s="14"/>
    </row>
    <row r="25" spans="1:22" ht="26.4" customHeight="1" thickBot="1">
      <c r="A25" s="532"/>
      <c r="B25" s="382" t="s">
        <v>47</v>
      </c>
      <c r="C25" s="108"/>
      <c r="D25" s="458" t="s">
        <v>62</v>
      </c>
      <c r="E25" s="458"/>
      <c r="F25" s="458"/>
      <c r="G25" s="458"/>
      <c r="H25" s="458"/>
      <c r="I25" s="459"/>
      <c r="J25" s="532"/>
      <c r="K25" s="141"/>
      <c r="L25" s="142"/>
      <c r="M25" s="142"/>
      <c r="N25" s="91"/>
      <c r="Q25" s="14"/>
    </row>
    <row r="26" spans="1:22" ht="26.4" customHeight="1">
      <c r="A26" s="532"/>
      <c r="B26" s="380" t="s">
        <v>106</v>
      </c>
      <c r="C26" s="233"/>
      <c r="D26" s="460" t="s">
        <v>115</v>
      </c>
      <c r="E26" s="460"/>
      <c r="F26" s="460"/>
      <c r="G26" s="460"/>
      <c r="H26" s="460"/>
      <c r="I26" s="461"/>
      <c r="J26" s="532"/>
      <c r="K26" s="84"/>
      <c r="L26" s="84"/>
      <c r="M26" s="84"/>
      <c r="N26" s="5"/>
      <c r="O26" s="13"/>
      <c r="P26" s="13"/>
      <c r="Q26" s="14"/>
    </row>
    <row r="27" spans="1:22" ht="26.4" customHeight="1" thickBot="1">
      <c r="A27" s="532"/>
      <c r="B27" s="379" t="s">
        <v>48</v>
      </c>
      <c r="C27" s="107"/>
      <c r="D27" s="483" t="s">
        <v>63</v>
      </c>
      <c r="E27" s="483"/>
      <c r="F27" s="483"/>
      <c r="G27" s="483"/>
      <c r="H27" s="483"/>
      <c r="I27" s="484"/>
      <c r="J27" s="532"/>
      <c r="K27" s="84"/>
      <c r="L27" s="84"/>
      <c r="M27" s="84"/>
      <c r="N27" s="85"/>
      <c r="O27" s="13"/>
      <c r="P27" s="13"/>
      <c r="Q27" s="14"/>
    </row>
    <row r="28" spans="1:22" ht="20.399999999999999" customHeight="1" thickBot="1">
      <c r="A28" s="532"/>
      <c r="B28" s="527" t="s">
        <v>5</v>
      </c>
      <c r="C28" s="528"/>
      <c r="D28" s="528"/>
      <c r="E28" s="528"/>
      <c r="F28" s="528"/>
      <c r="G28" s="528"/>
      <c r="H28" s="529"/>
      <c r="I28" s="134" t="s">
        <v>76</v>
      </c>
      <c r="J28" s="532"/>
      <c r="K28" s="84"/>
      <c r="L28" s="84"/>
      <c r="M28" s="84"/>
      <c r="N28" s="85"/>
      <c r="O28" s="13"/>
      <c r="P28" s="13"/>
      <c r="Q28" s="14"/>
    </row>
    <row r="29" spans="1:22" ht="19.95" customHeight="1">
      <c r="A29" s="532"/>
      <c r="B29" s="492"/>
      <c r="C29" s="493"/>
      <c r="D29" s="493"/>
      <c r="E29" s="493"/>
      <c r="F29" s="493"/>
      <c r="G29" s="493"/>
      <c r="H29" s="494"/>
      <c r="I29" s="136"/>
      <c r="J29" s="532"/>
      <c r="K29" s="84"/>
      <c r="L29" s="84"/>
      <c r="M29" s="84"/>
      <c r="N29" s="85"/>
      <c r="O29" s="13"/>
      <c r="P29" s="13"/>
      <c r="Q29" s="14"/>
    </row>
    <row r="30" spans="1:22" ht="19.95" customHeight="1">
      <c r="A30" s="532"/>
      <c r="B30" s="495"/>
      <c r="C30" s="496"/>
      <c r="D30" s="496"/>
      <c r="E30" s="496"/>
      <c r="F30" s="496"/>
      <c r="G30" s="496"/>
      <c r="H30" s="497"/>
      <c r="I30" s="137"/>
      <c r="J30" s="532"/>
      <c r="K30" s="84"/>
      <c r="L30" s="84"/>
      <c r="M30" s="84"/>
      <c r="N30" s="85"/>
      <c r="O30" s="13"/>
      <c r="P30" s="13"/>
      <c r="Q30" s="14"/>
      <c r="S30" s="39"/>
      <c r="T30" s="39"/>
      <c r="U30" s="39"/>
      <c r="V30" s="39"/>
    </row>
    <row r="31" spans="1:22" ht="19.95" customHeight="1">
      <c r="A31" s="532"/>
      <c r="B31" s="498"/>
      <c r="C31" s="499"/>
      <c r="D31" s="499"/>
      <c r="E31" s="499"/>
      <c r="F31" s="499"/>
      <c r="G31" s="499"/>
      <c r="H31" s="500"/>
      <c r="I31" s="137"/>
      <c r="J31" s="532"/>
      <c r="K31" s="84"/>
      <c r="L31" s="84"/>
      <c r="M31" s="84"/>
      <c r="N31" s="5"/>
      <c r="O31" s="5"/>
      <c r="P31" s="13"/>
      <c r="Q31" s="14"/>
      <c r="S31" s="39"/>
      <c r="T31" s="39"/>
      <c r="U31" s="39"/>
      <c r="V31" s="39"/>
    </row>
    <row r="32" spans="1:22" ht="19.95" customHeight="1">
      <c r="A32" s="532"/>
      <c r="B32" s="498"/>
      <c r="C32" s="499"/>
      <c r="D32" s="499"/>
      <c r="E32" s="499"/>
      <c r="F32" s="499"/>
      <c r="G32" s="499"/>
      <c r="H32" s="500"/>
      <c r="I32" s="137"/>
      <c r="J32" s="532"/>
      <c r="K32" s="84"/>
      <c r="L32" s="84"/>
      <c r="M32" s="84"/>
      <c r="N32" s="5"/>
      <c r="O32" s="85"/>
      <c r="P32" s="13"/>
      <c r="Q32" s="14"/>
      <c r="S32" s="39"/>
      <c r="T32" s="39"/>
      <c r="U32" s="39"/>
      <c r="V32" s="39"/>
    </row>
    <row r="33" spans="1:22" ht="19.95" customHeight="1">
      <c r="A33" s="532"/>
      <c r="B33" s="501"/>
      <c r="C33" s="502"/>
      <c r="D33" s="502"/>
      <c r="E33" s="502"/>
      <c r="F33" s="502"/>
      <c r="G33" s="502"/>
      <c r="H33" s="503"/>
      <c r="I33" s="137"/>
      <c r="J33" s="532"/>
      <c r="K33" s="84"/>
      <c r="L33" s="84"/>
      <c r="M33" s="84"/>
      <c r="N33" s="19"/>
      <c r="Q33" s="23"/>
      <c r="S33" s="39"/>
      <c r="T33" s="39"/>
      <c r="U33" s="39"/>
      <c r="V33" s="39"/>
    </row>
    <row r="34" spans="1:22" ht="19.95" customHeight="1">
      <c r="A34" s="532"/>
      <c r="B34" s="498"/>
      <c r="C34" s="499"/>
      <c r="D34" s="499"/>
      <c r="E34" s="499"/>
      <c r="F34" s="499"/>
      <c r="G34" s="499"/>
      <c r="H34" s="500"/>
      <c r="I34" s="137"/>
      <c r="J34" s="532"/>
      <c r="K34" s="84"/>
      <c r="L34" s="84"/>
      <c r="M34" s="84"/>
      <c r="N34" s="19"/>
      <c r="O34" s="13"/>
      <c r="P34" s="13"/>
      <c r="Q34" s="14"/>
      <c r="S34" s="39"/>
      <c r="T34" s="39"/>
      <c r="U34" s="39"/>
      <c r="V34" s="39"/>
    </row>
    <row r="35" spans="1:22" ht="19.95" customHeight="1">
      <c r="A35" s="532"/>
      <c r="B35" s="504"/>
      <c r="C35" s="505"/>
      <c r="D35" s="505"/>
      <c r="E35" s="505"/>
      <c r="F35" s="505"/>
      <c r="G35" s="505"/>
      <c r="H35" s="506"/>
      <c r="I35" s="138"/>
      <c r="J35" s="532"/>
      <c r="N35" s="5"/>
      <c r="O35" s="13"/>
      <c r="P35" s="13"/>
      <c r="Q35" s="14"/>
      <c r="S35" s="39"/>
      <c r="T35" s="39"/>
      <c r="U35" s="39"/>
      <c r="V35" s="39"/>
    </row>
    <row r="36" spans="1:22" ht="19.95" customHeight="1">
      <c r="A36" s="532"/>
      <c r="B36" s="507"/>
      <c r="C36" s="508"/>
      <c r="D36" s="508"/>
      <c r="E36" s="508"/>
      <c r="F36" s="508"/>
      <c r="G36" s="508"/>
      <c r="H36" s="509"/>
      <c r="I36" s="137"/>
      <c r="J36" s="532"/>
      <c r="N36" s="5"/>
      <c r="O36" s="13"/>
      <c r="P36" s="13"/>
      <c r="Q36" s="14"/>
      <c r="S36" s="39"/>
      <c r="T36" s="39"/>
      <c r="U36" s="39"/>
      <c r="V36" s="39"/>
    </row>
    <row r="37" spans="1:22" ht="19.95" customHeight="1">
      <c r="A37" s="532"/>
      <c r="B37" s="510"/>
      <c r="C37" s="511"/>
      <c r="D37" s="511"/>
      <c r="E37" s="511"/>
      <c r="F37" s="511"/>
      <c r="G37" s="511"/>
      <c r="H37" s="512"/>
      <c r="I37" s="137"/>
      <c r="J37" s="532"/>
      <c r="N37" s="5"/>
      <c r="O37" s="13"/>
      <c r="P37" s="13"/>
      <c r="Q37" s="23"/>
      <c r="S37" s="39"/>
      <c r="T37" s="39"/>
      <c r="U37" s="39"/>
      <c r="V37" s="39"/>
    </row>
    <row r="38" spans="1:22" ht="19.95" customHeight="1">
      <c r="A38" s="532"/>
      <c r="B38" s="522"/>
      <c r="C38" s="424"/>
      <c r="D38" s="424"/>
      <c r="E38" s="424"/>
      <c r="F38" s="424"/>
      <c r="G38" s="424"/>
      <c r="H38" s="523"/>
      <c r="I38" s="137"/>
      <c r="J38" s="532"/>
      <c r="N38" s="19"/>
      <c r="O38" s="13"/>
      <c r="P38" s="13"/>
      <c r="Q38" s="14"/>
      <c r="S38" s="39"/>
      <c r="T38" s="39"/>
      <c r="U38" s="39"/>
      <c r="V38" s="39"/>
    </row>
    <row r="39" spans="1:22" ht="19.95" customHeight="1">
      <c r="A39" s="532"/>
      <c r="B39" s="522"/>
      <c r="C39" s="424"/>
      <c r="D39" s="424"/>
      <c r="E39" s="424"/>
      <c r="F39" s="424"/>
      <c r="G39" s="424"/>
      <c r="H39" s="523"/>
      <c r="I39" s="137"/>
      <c r="J39" s="532"/>
      <c r="K39" s="43"/>
      <c r="L39" s="18"/>
      <c r="M39" s="18"/>
      <c r="N39" s="5"/>
      <c r="O39" s="13"/>
      <c r="P39" s="13"/>
      <c r="Q39" s="14"/>
      <c r="S39" s="39"/>
      <c r="T39" s="39"/>
      <c r="U39" s="39"/>
      <c r="V39" s="39"/>
    </row>
    <row r="40" spans="1:22" ht="19.95" customHeight="1">
      <c r="A40" s="532"/>
      <c r="B40" s="513"/>
      <c r="C40" s="514"/>
      <c r="D40" s="514"/>
      <c r="E40" s="514"/>
      <c r="F40" s="514"/>
      <c r="G40" s="514"/>
      <c r="H40" s="515"/>
      <c r="I40" s="137"/>
      <c r="J40" s="532"/>
      <c r="K40" s="43"/>
      <c r="L40" s="18"/>
      <c r="M40" s="18"/>
      <c r="N40" s="5"/>
      <c r="O40" s="13"/>
      <c r="P40" s="13"/>
      <c r="Q40" s="23"/>
      <c r="S40" s="39"/>
      <c r="T40" s="39"/>
      <c r="U40" s="39"/>
      <c r="V40" s="39"/>
    </row>
    <row r="41" spans="1:22" ht="19.95" customHeight="1">
      <c r="A41" s="532"/>
      <c r="B41" s="513"/>
      <c r="C41" s="514"/>
      <c r="D41" s="514"/>
      <c r="E41" s="514"/>
      <c r="F41" s="514"/>
      <c r="G41" s="514"/>
      <c r="H41" s="515"/>
      <c r="I41" s="137"/>
      <c r="J41" s="532"/>
      <c r="K41" s="40"/>
      <c r="Q41" s="23"/>
      <c r="S41" s="39"/>
      <c r="T41" s="39"/>
      <c r="U41" s="39"/>
      <c r="V41" s="39"/>
    </row>
    <row r="42" spans="1:22" ht="19.95" customHeight="1">
      <c r="A42" s="532"/>
      <c r="B42" s="513"/>
      <c r="C42" s="514"/>
      <c r="D42" s="514"/>
      <c r="E42" s="514"/>
      <c r="F42" s="514"/>
      <c r="G42" s="514"/>
      <c r="H42" s="515"/>
      <c r="I42" s="137"/>
      <c r="J42" s="532"/>
      <c r="K42" s="44"/>
      <c r="L42" s="13"/>
      <c r="M42" s="13"/>
      <c r="N42" s="13"/>
      <c r="O42" s="13"/>
      <c r="P42" s="13"/>
      <c r="Q42" s="14"/>
      <c r="S42" s="39"/>
      <c r="T42" s="39"/>
      <c r="U42" s="39"/>
      <c r="V42" s="39"/>
    </row>
    <row r="43" spans="1:22" ht="19.95" customHeight="1">
      <c r="A43" s="532"/>
      <c r="B43" s="513"/>
      <c r="C43" s="514"/>
      <c r="D43" s="514"/>
      <c r="E43" s="514"/>
      <c r="F43" s="514"/>
      <c r="G43" s="514"/>
      <c r="H43" s="515"/>
      <c r="I43" s="137"/>
      <c r="J43" s="532"/>
      <c r="K43" s="44"/>
      <c r="L43" s="13"/>
      <c r="M43" s="13"/>
      <c r="N43" s="13"/>
      <c r="O43" s="13"/>
      <c r="P43" s="13"/>
      <c r="Q43" s="14"/>
      <c r="S43" s="39"/>
      <c r="T43" s="39"/>
      <c r="U43" s="39"/>
      <c r="V43" s="39"/>
    </row>
    <row r="44" spans="1:22" ht="19.95" customHeight="1">
      <c r="A44" s="532"/>
      <c r="B44" s="516"/>
      <c r="C44" s="517"/>
      <c r="D44" s="517"/>
      <c r="E44" s="517"/>
      <c r="F44" s="517"/>
      <c r="G44" s="517"/>
      <c r="H44" s="518"/>
      <c r="I44" s="138"/>
      <c r="J44" s="532"/>
      <c r="K44" s="44"/>
      <c r="L44" s="13"/>
      <c r="M44" s="13"/>
      <c r="N44" s="13"/>
      <c r="O44" s="13"/>
      <c r="P44" s="13"/>
      <c r="Q44" s="14"/>
      <c r="S44" s="39"/>
      <c r="T44" s="39"/>
      <c r="U44" s="39"/>
      <c r="V44" s="39"/>
    </row>
    <row r="45" spans="1:22" ht="19.95" customHeight="1">
      <c r="A45" s="532"/>
      <c r="B45" s="516"/>
      <c r="C45" s="517"/>
      <c r="D45" s="517"/>
      <c r="E45" s="517"/>
      <c r="F45" s="517"/>
      <c r="G45" s="517"/>
      <c r="H45" s="518"/>
      <c r="I45" s="138"/>
      <c r="J45" s="532"/>
      <c r="K45" s="44"/>
      <c r="L45" s="13"/>
      <c r="M45" s="13"/>
      <c r="N45" s="13"/>
      <c r="O45" s="13"/>
      <c r="P45" s="13"/>
      <c r="Q45" s="14"/>
      <c r="S45" s="39"/>
      <c r="T45" s="39"/>
      <c r="U45" s="39"/>
      <c r="V45" s="39"/>
    </row>
    <row r="46" spans="1:22" ht="19.95" customHeight="1" thickBot="1">
      <c r="A46" s="533"/>
      <c r="B46" s="519"/>
      <c r="C46" s="520"/>
      <c r="D46" s="520"/>
      <c r="E46" s="520"/>
      <c r="F46" s="520"/>
      <c r="G46" s="520"/>
      <c r="H46" s="521"/>
      <c r="I46" s="139"/>
      <c r="J46" s="533"/>
      <c r="K46" s="45"/>
      <c r="L46" s="15"/>
      <c r="M46" s="15"/>
      <c r="N46" s="15"/>
      <c r="O46" s="15"/>
      <c r="P46" s="15"/>
      <c r="Q46" s="16"/>
      <c r="S46" s="39"/>
      <c r="T46" s="39"/>
      <c r="U46" s="39"/>
      <c r="V46" s="39"/>
    </row>
    <row r="47" spans="1:22">
      <c r="S47" s="39"/>
      <c r="T47" s="39"/>
      <c r="U47" s="39"/>
      <c r="V47" s="39"/>
    </row>
  </sheetData>
  <mergeCells count="56">
    <mergeCell ref="B39:H39"/>
    <mergeCell ref="B40:H40"/>
    <mergeCell ref="B41:H41"/>
    <mergeCell ref="B42:H42"/>
    <mergeCell ref="B46:H46"/>
    <mergeCell ref="B43:H43"/>
    <mergeCell ref="B44:H44"/>
    <mergeCell ref="B45:H45"/>
    <mergeCell ref="D24:I24"/>
    <mergeCell ref="D25:I25"/>
    <mergeCell ref="D26:I26"/>
    <mergeCell ref="D27:I27"/>
    <mergeCell ref="B28:H28"/>
    <mergeCell ref="B38:H38"/>
    <mergeCell ref="B29:H29"/>
    <mergeCell ref="B30:H30"/>
    <mergeCell ref="B31:H31"/>
    <mergeCell ref="B32:H32"/>
    <mergeCell ref="B33:H33"/>
    <mergeCell ref="O3:Q3"/>
    <mergeCell ref="J2:J46"/>
    <mergeCell ref="K13:Q13"/>
    <mergeCell ref="D18:I18"/>
    <mergeCell ref="D21:I21"/>
    <mergeCell ref="D22:I22"/>
    <mergeCell ref="D23:I23"/>
    <mergeCell ref="D12:I12"/>
    <mergeCell ref="D13:I13"/>
    <mergeCell ref="D15:I15"/>
    <mergeCell ref="D16:I16"/>
    <mergeCell ref="D17:I17"/>
    <mergeCell ref="B34:H34"/>
    <mergeCell ref="B35:H35"/>
    <mergeCell ref="B36:H36"/>
    <mergeCell ref="B37:H37"/>
    <mergeCell ref="J1:K1"/>
    <mergeCell ref="A1:B1"/>
    <mergeCell ref="D14:I14"/>
    <mergeCell ref="A2:A46"/>
    <mergeCell ref="B2:C2"/>
    <mergeCell ref="F2:G4"/>
    <mergeCell ref="B3:C3"/>
    <mergeCell ref="B4:C4"/>
    <mergeCell ref="B6:C6"/>
    <mergeCell ref="F6:I6"/>
    <mergeCell ref="D19:I19"/>
    <mergeCell ref="D20:I20"/>
    <mergeCell ref="D10:I10"/>
    <mergeCell ref="D11:I11"/>
    <mergeCell ref="K3:N3"/>
    <mergeCell ref="M1:Q1"/>
    <mergeCell ref="D1:I1"/>
    <mergeCell ref="D8:I8"/>
    <mergeCell ref="D9:I9"/>
    <mergeCell ref="B7:I7"/>
    <mergeCell ref="B5:C5"/>
  </mergeCells>
  <conditionalFormatting sqref="O11:Q11">
    <cfRule type="containsText" dxfId="6" priority="1" operator="containsText" text="x">
      <formula>NOT(ISERROR(SEARCH("x",O11)))</formula>
    </cfRule>
  </conditionalFormatting>
  <pageMargins left="0.70866141732283472" right="0.70866141732283472" top="0.74803149606299213" bottom="0.74803149606299213" header="0.31496062992125984" footer="0.31496062992125984"/>
  <pageSetup paperSize="9" scale="51"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E171BC"/>
    <pageSetUpPr fitToPage="1"/>
  </sheetPr>
  <dimension ref="A1:AA54"/>
  <sheetViews>
    <sheetView zoomScale="70" zoomScaleNormal="70" workbookViewId="0">
      <selection activeCell="R11" sqref="R11"/>
    </sheetView>
  </sheetViews>
  <sheetFormatPr baseColWidth="10" defaultRowHeight="14.4"/>
  <cols>
    <col min="9" max="9" width="17.6640625" customWidth="1"/>
    <col min="11" max="11" width="11.5546875" customWidth="1"/>
    <col min="13" max="13" width="11.5546875" customWidth="1"/>
    <col min="15" max="17" width="21.21875" customWidth="1"/>
  </cols>
  <sheetData>
    <row r="1" spans="1:27" ht="39" customHeight="1" thickBot="1">
      <c r="A1" s="543" t="s">
        <v>125</v>
      </c>
      <c r="B1" s="544"/>
      <c r="C1" s="111" t="s">
        <v>8</v>
      </c>
      <c r="D1" s="545" t="str">
        <f>'Themes Projets IT'!E6</f>
        <v>Tiny House</v>
      </c>
      <c r="E1" s="546"/>
      <c r="F1" s="546"/>
      <c r="G1" s="546"/>
      <c r="H1" s="546"/>
      <c r="I1" s="547"/>
      <c r="J1" s="543" t="s">
        <v>125</v>
      </c>
      <c r="K1" s="544"/>
      <c r="L1" s="111" t="s">
        <v>8</v>
      </c>
      <c r="M1" s="545" t="str">
        <f>D1</f>
        <v>Tiny House</v>
      </c>
      <c r="N1" s="546"/>
      <c r="O1" s="546"/>
      <c r="P1" s="546"/>
      <c r="Q1" s="547"/>
    </row>
    <row r="2" spans="1:27" ht="20.399999999999999" customHeight="1" thickBot="1">
      <c r="A2" s="551" t="s">
        <v>126</v>
      </c>
      <c r="B2" s="473" t="s">
        <v>0</v>
      </c>
      <c r="C2" s="474"/>
      <c r="D2" s="31">
        <f>'Themes Projets IT'!B6</f>
        <v>3</v>
      </c>
      <c r="E2" s="130" t="s">
        <v>69</v>
      </c>
      <c r="F2" s="466" t="s">
        <v>6</v>
      </c>
      <c r="G2" s="467"/>
      <c r="H2" s="33" t="s">
        <v>1</v>
      </c>
      <c r="I2" s="53">
        <v>3</v>
      </c>
      <c r="J2" s="551" t="s">
        <v>127</v>
      </c>
      <c r="K2" s="548"/>
      <c r="L2" s="549"/>
      <c r="M2" s="549"/>
      <c r="N2" s="550"/>
      <c r="O2" s="548"/>
      <c r="P2" s="549"/>
      <c r="Q2" s="550"/>
    </row>
    <row r="3" spans="1:27" ht="20.399999999999999" customHeight="1" thickBot="1">
      <c r="A3" s="551"/>
      <c r="B3" s="462" t="s">
        <v>2</v>
      </c>
      <c r="C3" s="463"/>
      <c r="D3" s="146">
        <f>D2*9</f>
        <v>27</v>
      </c>
      <c r="E3" s="131" t="s">
        <v>70</v>
      </c>
      <c r="F3" s="468"/>
      <c r="G3" s="469"/>
      <c r="H3" s="34" t="s">
        <v>3</v>
      </c>
      <c r="I3" s="54">
        <v>4</v>
      </c>
      <c r="J3" s="551"/>
      <c r="K3" s="537" t="s">
        <v>193</v>
      </c>
      <c r="L3" s="538"/>
      <c r="M3" s="538"/>
      <c r="N3" s="539"/>
      <c r="O3" s="537" t="s">
        <v>196</v>
      </c>
      <c r="P3" s="538"/>
      <c r="Q3" s="539"/>
    </row>
    <row r="4" spans="1:27" ht="20.399999999999999" customHeight="1" thickBot="1">
      <c r="A4" s="551"/>
      <c r="B4" s="456" t="s">
        <v>74</v>
      </c>
      <c r="C4" s="457"/>
      <c r="D4" s="32"/>
      <c r="E4" s="132" t="s">
        <v>71</v>
      </c>
      <c r="F4" s="468"/>
      <c r="G4" s="469"/>
      <c r="H4" s="35" t="s">
        <v>26</v>
      </c>
      <c r="I4" s="55">
        <v>1</v>
      </c>
      <c r="J4" s="551"/>
      <c r="K4" s="27" t="s">
        <v>25</v>
      </c>
      <c r="N4" s="23"/>
      <c r="Q4" s="23"/>
    </row>
    <row r="5" spans="1:27" ht="20.399999999999999" customHeight="1">
      <c r="A5" s="551"/>
      <c r="B5" s="456" t="s">
        <v>75</v>
      </c>
      <c r="C5" s="457"/>
      <c r="D5" s="32"/>
      <c r="E5" s="132" t="s">
        <v>72</v>
      </c>
      <c r="F5" s="36"/>
      <c r="G5" s="36"/>
      <c r="H5" s="37"/>
      <c r="I5" s="38"/>
      <c r="J5" s="551"/>
      <c r="K5" s="27"/>
      <c r="N5" s="23"/>
      <c r="Q5" s="23"/>
    </row>
    <row r="6" spans="1:27" ht="20.399999999999999" customHeight="1" thickBot="1">
      <c r="A6" s="551"/>
      <c r="B6" s="477" t="s">
        <v>24</v>
      </c>
      <c r="C6" s="478"/>
      <c r="D6" s="32"/>
      <c r="E6" s="133" t="s">
        <v>73</v>
      </c>
      <c r="F6" s="479"/>
      <c r="G6" s="479"/>
      <c r="H6" s="479"/>
      <c r="I6" s="480"/>
      <c r="J6" s="551"/>
      <c r="N6" s="23"/>
      <c r="Q6" s="23"/>
    </row>
    <row r="7" spans="1:27" ht="20.399999999999999" customHeight="1" thickBot="1">
      <c r="A7" s="551"/>
      <c r="B7" s="540" t="s">
        <v>4</v>
      </c>
      <c r="C7" s="541"/>
      <c r="D7" s="541"/>
      <c r="E7" s="541"/>
      <c r="F7" s="541"/>
      <c r="G7" s="541"/>
      <c r="H7" s="541"/>
      <c r="I7" s="542"/>
      <c r="J7" s="551"/>
      <c r="N7" s="23"/>
      <c r="Q7" s="23"/>
    </row>
    <row r="8" spans="1:27" ht="26.4" customHeight="1">
      <c r="A8" s="551"/>
      <c r="B8" s="378" t="s">
        <v>13</v>
      </c>
      <c r="C8" s="106"/>
      <c r="D8" s="481" t="s">
        <v>51</v>
      </c>
      <c r="E8" s="481"/>
      <c r="F8" s="481"/>
      <c r="G8" s="481"/>
      <c r="H8" s="481"/>
      <c r="I8" s="482"/>
      <c r="J8" s="551"/>
      <c r="N8" s="23"/>
      <c r="Q8" s="23"/>
    </row>
    <row r="9" spans="1:27" ht="26.4" customHeight="1" thickBot="1">
      <c r="A9" s="551"/>
      <c r="B9" s="382" t="s">
        <v>14</v>
      </c>
      <c r="C9" s="108"/>
      <c r="D9" s="458" t="s">
        <v>65</v>
      </c>
      <c r="E9" s="458"/>
      <c r="F9" s="458"/>
      <c r="G9" s="458"/>
      <c r="H9" s="458"/>
      <c r="I9" s="459"/>
      <c r="J9" s="551"/>
      <c r="K9" s="19"/>
      <c r="N9" s="23"/>
      <c r="Q9" s="23"/>
      <c r="T9" s="30"/>
      <c r="U9" s="374"/>
      <c r="V9" s="374"/>
      <c r="W9" s="374"/>
      <c r="X9" s="374"/>
      <c r="Y9" s="374"/>
      <c r="Z9" s="374"/>
      <c r="AA9" s="374"/>
    </row>
    <row r="10" spans="1:27" ht="26.4" customHeight="1">
      <c r="A10" s="551"/>
      <c r="B10" s="380" t="s">
        <v>107</v>
      </c>
      <c r="C10" s="233"/>
      <c r="D10" s="460" t="s">
        <v>111</v>
      </c>
      <c r="E10" s="460"/>
      <c r="F10" s="460"/>
      <c r="G10" s="460"/>
      <c r="H10" s="460"/>
      <c r="I10" s="461"/>
      <c r="J10" s="551"/>
      <c r="N10" s="23"/>
      <c r="O10" s="235" t="s">
        <v>133</v>
      </c>
      <c r="P10" s="235" t="s">
        <v>132</v>
      </c>
      <c r="Q10" s="236" t="s">
        <v>131</v>
      </c>
      <c r="T10" s="30"/>
      <c r="U10" s="374"/>
      <c r="V10" s="374"/>
      <c r="W10" s="374"/>
      <c r="X10" s="374"/>
      <c r="Y10" s="374"/>
      <c r="Z10" s="374"/>
      <c r="AA10" s="374"/>
    </row>
    <row r="11" spans="1:27" ht="26.4" customHeight="1" thickBot="1">
      <c r="A11" s="551"/>
      <c r="B11" s="383" t="s">
        <v>108</v>
      </c>
      <c r="C11" s="108"/>
      <c r="D11" s="458" t="s">
        <v>112</v>
      </c>
      <c r="E11" s="458"/>
      <c r="F11" s="458"/>
      <c r="G11" s="458"/>
      <c r="H11" s="458"/>
      <c r="I11" s="459"/>
      <c r="J11" s="551"/>
      <c r="N11" s="23"/>
      <c r="O11" s="388">
        <f>'Themes Projets IT'!F6</f>
        <v>0</v>
      </c>
      <c r="P11" s="388" t="str">
        <f>'Themes Projets IT'!G6</f>
        <v>x</v>
      </c>
      <c r="Q11" s="392" t="str">
        <f>'Themes Projets IT'!H6</f>
        <v>x</v>
      </c>
      <c r="R11" s="393" t="s">
        <v>198</v>
      </c>
      <c r="T11" s="30"/>
      <c r="U11" s="374"/>
      <c r="V11" s="374"/>
      <c r="W11" s="374"/>
      <c r="X11" s="374"/>
      <c r="Y11" s="374"/>
      <c r="Z11" s="374"/>
      <c r="AA11" s="374"/>
    </row>
    <row r="12" spans="1:27" ht="26.4" customHeight="1" thickBot="1">
      <c r="A12" s="551"/>
      <c r="B12" s="381" t="s">
        <v>42</v>
      </c>
      <c r="C12" s="233"/>
      <c r="D12" s="460" t="s">
        <v>52</v>
      </c>
      <c r="E12" s="460"/>
      <c r="F12" s="460"/>
      <c r="G12" s="460"/>
      <c r="H12" s="460"/>
      <c r="I12" s="461"/>
      <c r="J12" s="551"/>
      <c r="K12" s="24"/>
      <c r="L12" s="25"/>
      <c r="M12" s="25"/>
      <c r="N12" s="26"/>
      <c r="O12" s="25"/>
      <c r="P12" s="25"/>
      <c r="Q12" s="26"/>
      <c r="T12" s="30"/>
      <c r="U12" s="374"/>
      <c r="V12" s="374"/>
      <c r="W12" s="374"/>
      <c r="X12" s="374"/>
      <c r="Y12" s="374"/>
      <c r="Z12" s="374"/>
      <c r="AA12" s="374"/>
    </row>
    <row r="13" spans="1:27" ht="26.4" customHeight="1" thickBot="1">
      <c r="A13" s="551"/>
      <c r="B13" s="382" t="s">
        <v>43</v>
      </c>
      <c r="C13" s="108"/>
      <c r="D13" s="458" t="s">
        <v>53</v>
      </c>
      <c r="E13" s="458"/>
      <c r="F13" s="458"/>
      <c r="G13" s="458"/>
      <c r="H13" s="458"/>
      <c r="I13" s="459"/>
      <c r="J13" s="551"/>
      <c r="K13" s="537" t="s">
        <v>27</v>
      </c>
      <c r="L13" s="538"/>
      <c r="M13" s="538"/>
      <c r="N13" s="538"/>
      <c r="O13" s="538"/>
      <c r="P13" s="538"/>
      <c r="Q13" s="539"/>
      <c r="T13" s="30"/>
      <c r="U13" s="374"/>
      <c r="V13" s="374"/>
      <c r="W13" s="374"/>
      <c r="X13" s="374"/>
      <c r="Y13" s="374"/>
      <c r="Z13" s="374"/>
      <c r="AA13" s="374"/>
    </row>
    <row r="14" spans="1:27" ht="26.4" customHeight="1">
      <c r="A14" s="551"/>
      <c r="B14" s="380" t="s">
        <v>15</v>
      </c>
      <c r="C14" s="233"/>
      <c r="D14" s="460" t="s">
        <v>12</v>
      </c>
      <c r="E14" s="460"/>
      <c r="F14" s="460"/>
      <c r="G14" s="460"/>
      <c r="H14" s="460"/>
      <c r="I14" s="461"/>
      <c r="J14" s="551"/>
      <c r="K14" s="47"/>
      <c r="L14" s="48"/>
      <c r="M14" s="48"/>
      <c r="Q14" s="23"/>
      <c r="T14" s="30"/>
      <c r="U14" s="374"/>
      <c r="V14" s="374"/>
      <c r="W14" s="374"/>
      <c r="X14" s="374"/>
      <c r="Y14" s="374"/>
      <c r="Z14" s="374"/>
      <c r="AA14" s="374"/>
    </row>
    <row r="15" spans="1:27" ht="26.4" customHeight="1">
      <c r="A15" s="551"/>
      <c r="B15" s="381" t="s">
        <v>16</v>
      </c>
      <c r="C15" s="233"/>
      <c r="D15" s="460" t="s">
        <v>54</v>
      </c>
      <c r="E15" s="460"/>
      <c r="F15" s="460"/>
      <c r="G15" s="460"/>
      <c r="H15" s="460"/>
      <c r="I15" s="461"/>
      <c r="J15" s="551"/>
      <c r="K15" s="42"/>
      <c r="L15" s="17"/>
      <c r="M15" s="17"/>
      <c r="N15" s="13"/>
      <c r="O15" s="13"/>
      <c r="P15" s="13"/>
      <c r="Q15" s="14"/>
      <c r="T15" s="30"/>
      <c r="U15" s="374"/>
      <c r="V15" s="374"/>
      <c r="W15" s="374"/>
      <c r="X15" s="374"/>
      <c r="Y15" s="374"/>
      <c r="Z15" s="374"/>
      <c r="AA15" s="374"/>
    </row>
    <row r="16" spans="1:27" ht="26.4" customHeight="1" thickBot="1">
      <c r="A16" s="551"/>
      <c r="B16" s="382" t="s">
        <v>17</v>
      </c>
      <c r="C16" s="108"/>
      <c r="D16" s="458" t="s">
        <v>55</v>
      </c>
      <c r="E16" s="458"/>
      <c r="F16" s="458"/>
      <c r="G16" s="458"/>
      <c r="H16" s="458"/>
      <c r="I16" s="459"/>
      <c r="J16" s="551"/>
      <c r="K16" s="385"/>
      <c r="L16" s="386"/>
      <c r="M16" s="386"/>
      <c r="P16" s="13"/>
      <c r="Q16" s="14"/>
      <c r="T16" s="30"/>
      <c r="U16" s="374"/>
      <c r="V16" s="374"/>
      <c r="W16" s="374"/>
      <c r="X16" s="374"/>
      <c r="Y16" s="374"/>
      <c r="Z16" s="374"/>
      <c r="AA16" s="374"/>
    </row>
    <row r="17" spans="1:17" ht="26.4" customHeight="1">
      <c r="A17" s="551"/>
      <c r="B17" s="380" t="s">
        <v>109</v>
      </c>
      <c r="C17" s="233"/>
      <c r="D17" s="460" t="s">
        <v>113</v>
      </c>
      <c r="E17" s="460"/>
      <c r="F17" s="460"/>
      <c r="G17" s="460"/>
      <c r="H17" s="460"/>
      <c r="I17" s="461"/>
      <c r="J17" s="551"/>
      <c r="K17" s="84"/>
      <c r="L17" s="84"/>
      <c r="M17" s="84"/>
      <c r="N17" s="5"/>
      <c r="P17" s="13"/>
      <c r="Q17" s="14"/>
    </row>
    <row r="18" spans="1:17" ht="26.4" customHeight="1">
      <c r="A18" s="551"/>
      <c r="B18" s="380" t="s">
        <v>9</v>
      </c>
      <c r="C18" s="233"/>
      <c r="D18" s="460" t="s">
        <v>56</v>
      </c>
      <c r="E18" s="460"/>
      <c r="F18" s="460"/>
      <c r="G18" s="460"/>
      <c r="H18" s="460"/>
      <c r="I18" s="461"/>
      <c r="J18" s="551"/>
      <c r="K18" s="84"/>
      <c r="L18" s="84"/>
      <c r="M18" s="84"/>
      <c r="N18" s="5"/>
      <c r="P18" s="13"/>
      <c r="Q18" s="14"/>
    </row>
    <row r="19" spans="1:17" ht="26.4" customHeight="1">
      <c r="A19" s="551"/>
      <c r="B19" s="381" t="s">
        <v>11</v>
      </c>
      <c r="C19" s="233"/>
      <c r="D19" s="460" t="s">
        <v>57</v>
      </c>
      <c r="E19" s="460"/>
      <c r="F19" s="460"/>
      <c r="G19" s="460"/>
      <c r="H19" s="460"/>
      <c r="I19" s="461"/>
      <c r="J19" s="551"/>
      <c r="K19" s="84"/>
      <c r="L19" s="84"/>
      <c r="M19" s="84"/>
      <c r="N19" s="5"/>
      <c r="P19" s="13"/>
      <c r="Q19" s="14"/>
    </row>
    <row r="20" spans="1:17" ht="26.4" customHeight="1">
      <c r="A20" s="551"/>
      <c r="B20" s="380" t="s">
        <v>110</v>
      </c>
      <c r="C20" s="233"/>
      <c r="D20" s="460" t="s">
        <v>114</v>
      </c>
      <c r="E20" s="460"/>
      <c r="F20" s="460"/>
      <c r="G20" s="460"/>
      <c r="H20" s="460"/>
      <c r="I20" s="461"/>
      <c r="J20" s="551"/>
      <c r="K20" s="84"/>
      <c r="L20" s="84"/>
      <c r="M20" s="84"/>
      <c r="N20" s="5"/>
      <c r="P20" s="13"/>
      <c r="Q20" s="14"/>
    </row>
    <row r="21" spans="1:17" ht="26.4" customHeight="1">
      <c r="A21" s="551"/>
      <c r="B21" s="380" t="s">
        <v>44</v>
      </c>
      <c r="C21" s="233"/>
      <c r="D21" s="460" t="s">
        <v>58</v>
      </c>
      <c r="E21" s="460"/>
      <c r="F21" s="460"/>
      <c r="G21" s="460"/>
      <c r="H21" s="460"/>
      <c r="I21" s="461"/>
      <c r="J21" s="551"/>
      <c r="K21" s="141"/>
      <c r="L21" s="142"/>
      <c r="M21" s="142"/>
      <c r="N21" s="91"/>
      <c r="P21" s="13"/>
      <c r="Q21" s="14"/>
    </row>
    <row r="22" spans="1:17" ht="26.4" customHeight="1">
      <c r="A22" s="551"/>
      <c r="B22" s="380" t="s">
        <v>45</v>
      </c>
      <c r="C22" s="233"/>
      <c r="D22" s="460" t="s">
        <v>59</v>
      </c>
      <c r="E22" s="460"/>
      <c r="F22" s="460"/>
      <c r="G22" s="460"/>
      <c r="H22" s="460"/>
      <c r="I22" s="461"/>
      <c r="J22" s="551"/>
      <c r="K22" s="84"/>
      <c r="L22" s="84"/>
      <c r="M22" s="84"/>
      <c r="N22" s="5"/>
      <c r="Q22" s="14"/>
    </row>
    <row r="23" spans="1:17" ht="26.4" customHeight="1" thickBot="1">
      <c r="A23" s="551"/>
      <c r="B23" s="383" t="s">
        <v>46</v>
      </c>
      <c r="C23" s="108"/>
      <c r="D23" s="458" t="s">
        <v>60</v>
      </c>
      <c r="E23" s="458"/>
      <c r="F23" s="458"/>
      <c r="G23" s="458"/>
      <c r="H23" s="458"/>
      <c r="I23" s="459"/>
      <c r="J23" s="551"/>
      <c r="K23" s="84"/>
      <c r="L23" s="84"/>
      <c r="M23" s="84"/>
      <c r="N23" s="5"/>
      <c r="Q23" s="14"/>
    </row>
    <row r="24" spans="1:17" ht="26.4" customHeight="1">
      <c r="A24" s="551"/>
      <c r="B24" s="381" t="s">
        <v>10</v>
      </c>
      <c r="C24" s="233"/>
      <c r="D24" s="460" t="s">
        <v>61</v>
      </c>
      <c r="E24" s="460"/>
      <c r="F24" s="460"/>
      <c r="G24" s="460"/>
      <c r="H24" s="460"/>
      <c r="I24" s="461"/>
      <c r="J24" s="551"/>
      <c r="K24" s="84"/>
      <c r="L24" s="84"/>
      <c r="M24" s="84"/>
      <c r="N24" s="5"/>
      <c r="Q24" s="14"/>
    </row>
    <row r="25" spans="1:17" ht="26.4" customHeight="1" thickBot="1">
      <c r="A25" s="551"/>
      <c r="B25" s="382" t="s">
        <v>47</v>
      </c>
      <c r="C25" s="108"/>
      <c r="D25" s="458" t="s">
        <v>62</v>
      </c>
      <c r="E25" s="458"/>
      <c r="F25" s="458"/>
      <c r="G25" s="458"/>
      <c r="H25" s="458"/>
      <c r="I25" s="459"/>
      <c r="J25" s="551"/>
      <c r="K25" s="84"/>
      <c r="L25" s="84"/>
      <c r="M25" s="84"/>
      <c r="N25" s="5"/>
      <c r="Q25" s="14"/>
    </row>
    <row r="26" spans="1:17" ht="26.4" customHeight="1">
      <c r="A26" s="551"/>
      <c r="B26" s="380" t="s">
        <v>106</v>
      </c>
      <c r="C26" s="233"/>
      <c r="D26" s="460" t="s">
        <v>115</v>
      </c>
      <c r="E26" s="460"/>
      <c r="F26" s="460"/>
      <c r="G26" s="460"/>
      <c r="H26" s="460"/>
      <c r="I26" s="461"/>
      <c r="J26" s="551"/>
      <c r="K26" s="84"/>
      <c r="L26" s="84"/>
      <c r="M26" s="84"/>
      <c r="N26" s="5"/>
      <c r="P26" s="13"/>
      <c r="Q26" s="14"/>
    </row>
    <row r="27" spans="1:17" ht="26.4" customHeight="1" thickBot="1">
      <c r="A27" s="551"/>
      <c r="B27" s="379" t="s">
        <v>48</v>
      </c>
      <c r="C27" s="107"/>
      <c r="D27" s="483" t="s">
        <v>63</v>
      </c>
      <c r="E27" s="483"/>
      <c r="F27" s="483"/>
      <c r="G27" s="483"/>
      <c r="H27" s="483"/>
      <c r="I27" s="484"/>
      <c r="J27" s="551"/>
      <c r="K27" s="84"/>
      <c r="L27" s="84"/>
      <c r="M27" s="84"/>
      <c r="N27" s="5"/>
      <c r="P27" s="13"/>
      <c r="Q27" s="14"/>
    </row>
    <row r="28" spans="1:17" ht="20.399999999999999" customHeight="1" thickBot="1">
      <c r="A28" s="551"/>
      <c r="B28" s="553" t="s">
        <v>5</v>
      </c>
      <c r="C28" s="554"/>
      <c r="D28" s="554"/>
      <c r="E28" s="554"/>
      <c r="F28" s="554"/>
      <c r="G28" s="554"/>
      <c r="H28" s="555"/>
      <c r="I28" s="135" t="s">
        <v>76</v>
      </c>
      <c r="J28" s="551"/>
      <c r="K28" s="84"/>
      <c r="L28" s="84"/>
      <c r="M28" s="84"/>
      <c r="N28" s="5"/>
      <c r="P28" s="13"/>
      <c r="Q28" s="14"/>
    </row>
    <row r="29" spans="1:17" ht="19.95" customHeight="1">
      <c r="A29" s="551"/>
      <c r="B29" s="492"/>
      <c r="C29" s="493"/>
      <c r="D29" s="493"/>
      <c r="E29" s="493"/>
      <c r="F29" s="493"/>
      <c r="G29" s="493"/>
      <c r="H29" s="494"/>
      <c r="I29" s="136"/>
      <c r="J29" s="551"/>
      <c r="K29" s="84"/>
      <c r="L29" s="84"/>
      <c r="M29" s="84"/>
      <c r="N29" s="19"/>
      <c r="P29" s="13"/>
      <c r="Q29" s="14"/>
    </row>
    <row r="30" spans="1:17" ht="19.95" customHeight="1">
      <c r="A30" s="551"/>
      <c r="B30" s="510"/>
      <c r="C30" s="511"/>
      <c r="D30" s="511"/>
      <c r="E30" s="511"/>
      <c r="F30" s="511"/>
      <c r="G30" s="511"/>
      <c r="H30" s="512"/>
      <c r="I30" s="137"/>
      <c r="J30" s="551"/>
      <c r="K30" s="84"/>
      <c r="L30" s="84"/>
      <c r="M30" s="84"/>
      <c r="P30" s="13"/>
      <c r="Q30" s="14"/>
    </row>
    <row r="31" spans="1:17" ht="19.95" customHeight="1">
      <c r="A31" s="551"/>
      <c r="B31" s="522"/>
      <c r="C31" s="424"/>
      <c r="D31" s="424"/>
      <c r="E31" s="424"/>
      <c r="F31" s="424"/>
      <c r="G31" s="424"/>
      <c r="H31" s="523"/>
      <c r="I31" s="137"/>
      <c r="J31" s="551"/>
      <c r="K31" s="84"/>
      <c r="L31" s="84"/>
      <c r="M31" s="84"/>
      <c r="P31" s="13"/>
      <c r="Q31" s="14"/>
    </row>
    <row r="32" spans="1:17" ht="19.95" customHeight="1">
      <c r="A32" s="551"/>
      <c r="B32" s="522"/>
      <c r="C32" s="424"/>
      <c r="D32" s="424"/>
      <c r="E32" s="424"/>
      <c r="F32" s="424"/>
      <c r="G32" s="424"/>
      <c r="H32" s="523"/>
      <c r="I32" s="137"/>
      <c r="J32" s="551"/>
      <c r="K32" s="84"/>
      <c r="L32" s="84"/>
      <c r="M32" s="84"/>
      <c r="P32" s="13"/>
      <c r="Q32" s="14"/>
    </row>
    <row r="33" spans="1:23" ht="19.95" customHeight="1">
      <c r="A33" s="551"/>
      <c r="B33" s="513"/>
      <c r="C33" s="514"/>
      <c r="D33" s="514"/>
      <c r="E33" s="514"/>
      <c r="F33" s="514"/>
      <c r="G33" s="514"/>
      <c r="H33" s="515"/>
      <c r="I33" s="137"/>
      <c r="J33" s="551"/>
      <c r="K33" s="84"/>
      <c r="L33" s="84"/>
      <c r="M33" s="84"/>
      <c r="Q33" s="23"/>
    </row>
    <row r="34" spans="1:23" ht="19.95" customHeight="1">
      <c r="A34" s="551"/>
      <c r="B34" s="513"/>
      <c r="C34" s="514"/>
      <c r="D34" s="514"/>
      <c r="E34" s="514"/>
      <c r="F34" s="514"/>
      <c r="G34" s="514"/>
      <c r="H34" s="515"/>
      <c r="I34" s="137"/>
      <c r="J34" s="551"/>
      <c r="K34" s="84"/>
      <c r="L34" s="84"/>
      <c r="M34" s="84"/>
      <c r="P34" s="13"/>
      <c r="Q34" s="14"/>
    </row>
    <row r="35" spans="1:23" ht="19.95" customHeight="1">
      <c r="A35" s="551"/>
      <c r="B35" s="513"/>
      <c r="C35" s="514"/>
      <c r="D35" s="514"/>
      <c r="E35" s="514"/>
      <c r="F35" s="514"/>
      <c r="G35" s="514"/>
      <c r="H35" s="515"/>
      <c r="I35" s="137"/>
      <c r="J35" s="551"/>
      <c r="K35" s="84"/>
      <c r="L35" s="84"/>
      <c r="M35" s="84"/>
      <c r="P35" s="13"/>
      <c r="Q35" s="14"/>
    </row>
    <row r="36" spans="1:23" ht="19.95" customHeight="1">
      <c r="A36" s="551"/>
      <c r="B36" s="513"/>
      <c r="C36" s="514"/>
      <c r="D36" s="514"/>
      <c r="E36" s="514"/>
      <c r="F36" s="514"/>
      <c r="G36" s="514"/>
      <c r="H36" s="515"/>
      <c r="I36" s="137"/>
      <c r="J36" s="551"/>
      <c r="K36" s="84"/>
      <c r="L36" s="84"/>
      <c r="M36" s="84"/>
      <c r="P36" s="13"/>
      <c r="Q36" s="14"/>
    </row>
    <row r="37" spans="1:23" ht="19.95" customHeight="1">
      <c r="A37" s="551"/>
      <c r="B37" s="516"/>
      <c r="C37" s="517"/>
      <c r="D37" s="517"/>
      <c r="E37" s="517"/>
      <c r="F37" s="517"/>
      <c r="G37" s="517"/>
      <c r="H37" s="518"/>
      <c r="I37" s="138"/>
      <c r="J37" s="551"/>
      <c r="K37" s="84"/>
      <c r="L37" s="84"/>
      <c r="M37" s="84"/>
      <c r="P37" s="13"/>
      <c r="Q37" s="23"/>
    </row>
    <row r="38" spans="1:23" ht="19.95" customHeight="1">
      <c r="A38" s="551"/>
      <c r="B38" s="516"/>
      <c r="C38" s="517"/>
      <c r="D38" s="517"/>
      <c r="E38" s="517"/>
      <c r="F38" s="517"/>
      <c r="G38" s="517"/>
      <c r="H38" s="518"/>
      <c r="I38" s="138"/>
      <c r="J38" s="551"/>
      <c r="K38" s="84"/>
      <c r="L38" s="84"/>
      <c r="M38" s="84"/>
      <c r="P38" s="13"/>
      <c r="Q38" s="14"/>
    </row>
    <row r="39" spans="1:23" ht="19.95" customHeight="1">
      <c r="A39" s="551"/>
      <c r="B39" s="556"/>
      <c r="C39" s="557"/>
      <c r="D39" s="557"/>
      <c r="E39" s="557"/>
      <c r="F39" s="557"/>
      <c r="G39" s="557"/>
      <c r="H39" s="558"/>
      <c r="I39" s="138"/>
      <c r="J39" s="551"/>
      <c r="K39" s="84"/>
      <c r="L39" s="84"/>
      <c r="M39" s="84"/>
      <c r="P39" s="13"/>
      <c r="Q39" s="14"/>
    </row>
    <row r="40" spans="1:23" ht="19.95" customHeight="1">
      <c r="A40" s="551"/>
      <c r="B40" s="559"/>
      <c r="C40" s="560"/>
      <c r="D40" s="560"/>
      <c r="E40" s="560"/>
      <c r="F40" s="560"/>
      <c r="G40" s="560"/>
      <c r="H40" s="561"/>
      <c r="I40" s="138"/>
      <c r="J40" s="551"/>
      <c r="K40" s="18"/>
      <c r="L40" s="18"/>
      <c r="M40" s="18"/>
      <c r="N40" s="5"/>
      <c r="O40" s="13"/>
      <c r="P40" s="13"/>
      <c r="Q40" s="23"/>
    </row>
    <row r="41" spans="1:23" ht="19.95" customHeight="1">
      <c r="A41" s="551"/>
      <c r="B41" s="559"/>
      <c r="C41" s="560"/>
      <c r="D41" s="560"/>
      <c r="E41" s="560"/>
      <c r="F41" s="560"/>
      <c r="G41" s="560"/>
      <c r="H41" s="561"/>
      <c r="I41" s="138"/>
      <c r="J41" s="551"/>
      <c r="K41" s="84"/>
      <c r="L41" s="84"/>
      <c r="M41" s="84"/>
      <c r="Q41" s="23"/>
    </row>
    <row r="42" spans="1:23" ht="19.95" customHeight="1">
      <c r="A42" s="551"/>
      <c r="B42" s="559"/>
      <c r="C42" s="560"/>
      <c r="D42" s="560"/>
      <c r="E42" s="560"/>
      <c r="F42" s="560"/>
      <c r="G42" s="560"/>
      <c r="H42" s="561"/>
      <c r="I42" s="138"/>
      <c r="J42" s="551"/>
      <c r="K42" s="84"/>
      <c r="L42" s="84"/>
      <c r="M42" s="84"/>
      <c r="Q42" s="23"/>
    </row>
    <row r="43" spans="1:23" ht="19.95" customHeight="1">
      <c r="A43" s="551"/>
      <c r="B43" s="559"/>
      <c r="C43" s="560"/>
      <c r="D43" s="560"/>
      <c r="E43" s="560"/>
      <c r="F43" s="560"/>
      <c r="G43" s="560"/>
      <c r="H43" s="561"/>
      <c r="I43" s="138"/>
      <c r="J43" s="551"/>
      <c r="K43" s="84"/>
      <c r="L43" s="84"/>
      <c r="M43" s="84"/>
      <c r="Q43" s="23"/>
    </row>
    <row r="44" spans="1:23" ht="19.95" customHeight="1">
      <c r="A44" s="551"/>
      <c r="B44" s="559"/>
      <c r="C44" s="560"/>
      <c r="D44" s="560"/>
      <c r="E44" s="560"/>
      <c r="F44" s="560"/>
      <c r="G44" s="560"/>
      <c r="H44" s="561"/>
      <c r="I44" s="138"/>
      <c r="J44" s="551"/>
      <c r="K44" s="84"/>
      <c r="L44" s="84"/>
      <c r="M44" s="84"/>
      <c r="Q44" s="23"/>
    </row>
    <row r="45" spans="1:23" ht="19.95" customHeight="1">
      <c r="A45" s="551"/>
      <c r="B45" s="559"/>
      <c r="C45" s="560"/>
      <c r="D45" s="560"/>
      <c r="E45" s="560"/>
      <c r="F45" s="560"/>
      <c r="G45" s="560"/>
      <c r="H45" s="561"/>
      <c r="I45" s="138"/>
      <c r="J45" s="551"/>
      <c r="K45" s="84"/>
      <c r="L45" s="84"/>
      <c r="M45" s="84"/>
      <c r="Q45" s="23"/>
    </row>
    <row r="46" spans="1:23" ht="20.399999999999999" customHeight="1" thickBot="1">
      <c r="A46" s="552"/>
      <c r="B46" s="562"/>
      <c r="C46" s="563"/>
      <c r="D46" s="563"/>
      <c r="E46" s="563"/>
      <c r="F46" s="563"/>
      <c r="G46" s="563"/>
      <c r="H46" s="564"/>
      <c r="I46" s="139"/>
      <c r="J46" s="552"/>
      <c r="K46" s="86"/>
      <c r="L46" s="86"/>
      <c r="M46" s="86"/>
      <c r="N46" s="15"/>
      <c r="O46" s="15"/>
      <c r="P46" s="15"/>
      <c r="Q46" s="16"/>
      <c r="W46" s="13"/>
    </row>
    <row r="47" spans="1:23" ht="13.2" customHeight="1">
      <c r="L47" s="29"/>
      <c r="W47" s="13"/>
    </row>
    <row r="49" spans="23:23">
      <c r="W49" s="13"/>
    </row>
    <row r="50" spans="23:23">
      <c r="W50" s="13"/>
    </row>
    <row r="51" spans="23:23">
      <c r="W51" s="13"/>
    </row>
    <row r="52" spans="23:23">
      <c r="W52" s="13"/>
    </row>
    <row r="53" spans="23:23">
      <c r="W53" s="13"/>
    </row>
    <row r="54" spans="23:23">
      <c r="W54" s="13"/>
    </row>
  </sheetData>
  <mergeCells count="58">
    <mergeCell ref="B39:H39"/>
    <mergeCell ref="B40:H40"/>
    <mergeCell ref="B41:H41"/>
    <mergeCell ref="B45:H45"/>
    <mergeCell ref="B46:H46"/>
    <mergeCell ref="B42:H42"/>
    <mergeCell ref="B43:H43"/>
    <mergeCell ref="B44:H44"/>
    <mergeCell ref="B34:H34"/>
    <mergeCell ref="B35:H35"/>
    <mergeCell ref="B36:H36"/>
    <mergeCell ref="B37:H37"/>
    <mergeCell ref="B38:H38"/>
    <mergeCell ref="B30:H30"/>
    <mergeCell ref="B31:H31"/>
    <mergeCell ref="B32:H32"/>
    <mergeCell ref="B33:H33"/>
    <mergeCell ref="B29:H29"/>
    <mergeCell ref="O3:Q3"/>
    <mergeCell ref="B5:C5"/>
    <mergeCell ref="J1:K1"/>
    <mergeCell ref="M1:Q1"/>
    <mergeCell ref="K3:N3"/>
    <mergeCell ref="K2:N2"/>
    <mergeCell ref="A1:B1"/>
    <mergeCell ref="D1:I1"/>
    <mergeCell ref="O2:Q2"/>
    <mergeCell ref="A2:A46"/>
    <mergeCell ref="B2:C2"/>
    <mergeCell ref="F2:G4"/>
    <mergeCell ref="J2:J46"/>
    <mergeCell ref="B3:C3"/>
    <mergeCell ref="B4:C4"/>
    <mergeCell ref="B28:H28"/>
    <mergeCell ref="B6:C6"/>
    <mergeCell ref="F6:I6"/>
    <mergeCell ref="B7:I7"/>
    <mergeCell ref="D17:I17"/>
    <mergeCell ref="D26:I26"/>
    <mergeCell ref="D8:I8"/>
    <mergeCell ref="D9:I9"/>
    <mergeCell ref="D12:I12"/>
    <mergeCell ref="D13:I13"/>
    <mergeCell ref="D14:I14"/>
    <mergeCell ref="D15:I15"/>
    <mergeCell ref="D18:I18"/>
    <mergeCell ref="D16:I16"/>
    <mergeCell ref="D23:I23"/>
    <mergeCell ref="D24:I24"/>
    <mergeCell ref="D25:I25"/>
    <mergeCell ref="D27:I27"/>
    <mergeCell ref="K13:Q13"/>
    <mergeCell ref="D19:I19"/>
    <mergeCell ref="D20:I20"/>
    <mergeCell ref="D10:I10"/>
    <mergeCell ref="D11:I11"/>
    <mergeCell ref="D22:I22"/>
    <mergeCell ref="D21:I21"/>
  </mergeCells>
  <conditionalFormatting sqref="O11:Q11">
    <cfRule type="containsText" dxfId="5" priority="1" operator="containsText" text="x">
      <formula>NOT(ISERROR(SEARCH("x",O11)))</formula>
    </cfRule>
  </conditionalFormatting>
  <pageMargins left="0.70866141732283472" right="0.70866141732283472" top="0.74803149606299213" bottom="0.74803149606299213" header="0.31496062992125984" footer="0.31496062992125984"/>
  <pageSetup paperSize="9" scale="39"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5"/>
    <pageSetUpPr fitToPage="1"/>
  </sheetPr>
  <dimension ref="A1:AA47"/>
  <sheetViews>
    <sheetView zoomScale="70" zoomScaleNormal="70" workbookViewId="0">
      <selection activeCell="R11" sqref="R11"/>
    </sheetView>
  </sheetViews>
  <sheetFormatPr baseColWidth="10" defaultRowHeight="14.4"/>
  <cols>
    <col min="9" max="9" width="17.6640625" customWidth="1"/>
    <col min="15" max="17" width="21.21875" customWidth="1"/>
  </cols>
  <sheetData>
    <row r="1" spans="1:27" ht="39" customHeight="1" thickBot="1">
      <c r="A1" s="565" t="s">
        <v>125</v>
      </c>
      <c r="B1" s="566"/>
      <c r="C1" s="59" t="s">
        <v>20</v>
      </c>
      <c r="D1" s="567">
        <f>'Themes Projets IT'!E7</f>
        <v>0</v>
      </c>
      <c r="E1" s="568"/>
      <c r="F1" s="568"/>
      <c r="G1" s="568"/>
      <c r="H1" s="568"/>
      <c r="I1" s="569"/>
      <c r="J1" s="565" t="s">
        <v>125</v>
      </c>
      <c r="K1" s="572"/>
      <c r="L1" s="60" t="s">
        <v>20</v>
      </c>
      <c r="M1" s="567">
        <f>D1</f>
        <v>0</v>
      </c>
      <c r="N1" s="568"/>
      <c r="O1" s="568"/>
      <c r="P1" s="568"/>
      <c r="Q1" s="569"/>
    </row>
    <row r="2" spans="1:27" ht="20.399999999999999" customHeight="1" thickBot="1">
      <c r="A2" s="570" t="s">
        <v>126</v>
      </c>
      <c r="B2" s="473" t="s">
        <v>0</v>
      </c>
      <c r="C2" s="474"/>
      <c r="D2" s="31">
        <f>'Themes Projets IT'!B7</f>
        <v>0</v>
      </c>
      <c r="E2" s="130" t="s">
        <v>69</v>
      </c>
      <c r="F2" s="466" t="s">
        <v>6</v>
      </c>
      <c r="G2" s="467"/>
      <c r="H2" s="33" t="s">
        <v>1</v>
      </c>
      <c r="I2" s="53">
        <v>3</v>
      </c>
      <c r="J2" s="570" t="s">
        <v>127</v>
      </c>
      <c r="K2" s="56"/>
      <c r="L2" s="57"/>
      <c r="M2" s="57"/>
      <c r="N2" s="57"/>
      <c r="O2" s="57"/>
      <c r="P2" s="57"/>
      <c r="Q2" s="58"/>
    </row>
    <row r="3" spans="1:27" ht="20.399999999999999" customHeight="1" thickBot="1">
      <c r="A3" s="570"/>
      <c r="B3" s="462" t="s">
        <v>2</v>
      </c>
      <c r="C3" s="463"/>
      <c r="D3" s="146">
        <f>D2*9</f>
        <v>0</v>
      </c>
      <c r="E3" s="131" t="s">
        <v>70</v>
      </c>
      <c r="F3" s="468"/>
      <c r="G3" s="469"/>
      <c r="H3" s="34" t="s">
        <v>3</v>
      </c>
      <c r="I3" s="54">
        <v>4</v>
      </c>
      <c r="J3" s="570"/>
      <c r="K3" s="573" t="s">
        <v>193</v>
      </c>
      <c r="L3" s="574"/>
      <c r="M3" s="574"/>
      <c r="N3" s="575"/>
      <c r="O3" s="573" t="s">
        <v>196</v>
      </c>
      <c r="P3" s="574"/>
      <c r="Q3" s="575"/>
    </row>
    <row r="4" spans="1:27" ht="20.399999999999999" customHeight="1">
      <c r="A4" s="570"/>
      <c r="B4" s="456" t="s">
        <v>74</v>
      </c>
      <c r="C4" s="457"/>
      <c r="D4" s="32"/>
      <c r="E4" s="132" t="s">
        <v>71</v>
      </c>
      <c r="F4" s="468"/>
      <c r="G4" s="469"/>
      <c r="H4" s="34" t="s">
        <v>26</v>
      </c>
      <c r="I4" s="54">
        <v>1</v>
      </c>
      <c r="J4" s="570"/>
      <c r="K4" s="41" t="s">
        <v>25</v>
      </c>
      <c r="N4" s="23"/>
      <c r="Q4" s="23"/>
    </row>
    <row r="5" spans="1:27" ht="20.399999999999999" customHeight="1">
      <c r="A5" s="570"/>
      <c r="B5" s="456" t="s">
        <v>75</v>
      </c>
      <c r="C5" s="457"/>
      <c r="D5" s="32"/>
      <c r="E5" s="132" t="s">
        <v>72</v>
      </c>
      <c r="F5" s="50"/>
      <c r="G5" s="50"/>
      <c r="H5" s="51"/>
      <c r="I5" s="52"/>
      <c r="J5" s="570"/>
      <c r="K5" s="41"/>
      <c r="N5" s="23"/>
      <c r="Q5" s="23"/>
      <c r="T5" s="39"/>
      <c r="U5" s="39"/>
      <c r="V5" s="39"/>
      <c r="W5" s="39"/>
      <c r="X5" s="39"/>
      <c r="Y5" s="39"/>
      <c r="Z5" s="39"/>
      <c r="AA5" s="39"/>
    </row>
    <row r="6" spans="1:27" ht="20.399999999999999" customHeight="1" thickBot="1">
      <c r="A6" s="570"/>
      <c r="B6" s="477" t="s">
        <v>24</v>
      </c>
      <c r="C6" s="478"/>
      <c r="D6" s="32"/>
      <c r="E6" s="133" t="s">
        <v>73</v>
      </c>
      <c r="F6" s="479"/>
      <c r="G6" s="479"/>
      <c r="H6" s="479"/>
      <c r="I6" s="480"/>
      <c r="J6" s="570"/>
      <c r="K6" s="40"/>
      <c r="N6" s="23"/>
      <c r="Q6" s="23"/>
    </row>
    <row r="7" spans="1:27" ht="20.399999999999999" customHeight="1" thickBot="1">
      <c r="A7" s="570"/>
      <c r="B7" s="576" t="s">
        <v>4</v>
      </c>
      <c r="C7" s="577"/>
      <c r="D7" s="577"/>
      <c r="E7" s="577"/>
      <c r="F7" s="577"/>
      <c r="G7" s="577"/>
      <c r="H7" s="577"/>
      <c r="I7" s="578"/>
      <c r="J7" s="570"/>
      <c r="K7" s="40"/>
      <c r="N7" s="23"/>
      <c r="Q7" s="23"/>
    </row>
    <row r="8" spans="1:27" ht="26.4" customHeight="1">
      <c r="A8" s="570"/>
      <c r="B8" s="378" t="s">
        <v>13</v>
      </c>
      <c r="C8" s="106"/>
      <c r="D8" s="481" t="s">
        <v>51</v>
      </c>
      <c r="E8" s="481"/>
      <c r="F8" s="481"/>
      <c r="G8" s="481"/>
      <c r="H8" s="481"/>
      <c r="I8" s="482"/>
      <c r="J8" s="570"/>
      <c r="K8" s="40"/>
      <c r="N8" s="23"/>
      <c r="Q8" s="23"/>
    </row>
    <row r="9" spans="1:27" ht="26.4" customHeight="1" thickBot="1">
      <c r="A9" s="570"/>
      <c r="B9" s="382" t="s">
        <v>14</v>
      </c>
      <c r="C9" s="108"/>
      <c r="D9" s="458" t="s">
        <v>65</v>
      </c>
      <c r="E9" s="458"/>
      <c r="F9" s="458"/>
      <c r="G9" s="458"/>
      <c r="H9" s="458"/>
      <c r="I9" s="459"/>
      <c r="J9" s="570"/>
      <c r="K9" s="40"/>
      <c r="N9" s="23"/>
      <c r="Q9" s="23"/>
    </row>
    <row r="10" spans="1:27" ht="26.4" customHeight="1">
      <c r="A10" s="570"/>
      <c r="B10" s="380" t="s">
        <v>107</v>
      </c>
      <c r="C10" s="233"/>
      <c r="D10" s="460" t="s">
        <v>111</v>
      </c>
      <c r="E10" s="460"/>
      <c r="F10" s="460"/>
      <c r="G10" s="460"/>
      <c r="H10" s="460"/>
      <c r="I10" s="461"/>
      <c r="J10" s="570"/>
      <c r="K10" s="40"/>
      <c r="N10" s="23"/>
      <c r="O10" s="235" t="s">
        <v>133</v>
      </c>
      <c r="P10" s="235" t="s">
        <v>132</v>
      </c>
      <c r="Q10" s="236" t="s">
        <v>131</v>
      </c>
    </row>
    <row r="11" spans="1:27" ht="26.4" customHeight="1" thickBot="1">
      <c r="A11" s="570"/>
      <c r="B11" s="383" t="s">
        <v>108</v>
      </c>
      <c r="C11" s="108"/>
      <c r="D11" s="458" t="s">
        <v>112</v>
      </c>
      <c r="E11" s="458"/>
      <c r="F11" s="458"/>
      <c r="G11" s="458"/>
      <c r="H11" s="458"/>
      <c r="I11" s="459"/>
      <c r="J11" s="570"/>
      <c r="K11" s="40"/>
      <c r="N11" s="23"/>
      <c r="O11" s="388" t="str">
        <f>'Themes Projets IT'!F7</f>
        <v>x</v>
      </c>
      <c r="P11" s="388" t="str">
        <f>'Themes Projets IT'!G7</f>
        <v>x</v>
      </c>
      <c r="Q11" s="392">
        <f>'Themes Projets IT'!H7</f>
        <v>0</v>
      </c>
      <c r="R11" s="393" t="s">
        <v>198</v>
      </c>
    </row>
    <row r="12" spans="1:27" ht="26.4" customHeight="1" thickBot="1">
      <c r="A12" s="570"/>
      <c r="B12" s="381" t="s">
        <v>42</v>
      </c>
      <c r="C12" s="233"/>
      <c r="D12" s="460" t="s">
        <v>52</v>
      </c>
      <c r="E12" s="460"/>
      <c r="F12" s="460"/>
      <c r="G12" s="460"/>
      <c r="H12" s="460"/>
      <c r="I12" s="461"/>
      <c r="J12" s="570"/>
      <c r="K12" s="24"/>
      <c r="L12" s="25"/>
      <c r="M12" s="25"/>
      <c r="N12" s="26"/>
      <c r="O12" s="25"/>
      <c r="P12" s="25"/>
      <c r="Q12" s="26"/>
    </row>
    <row r="13" spans="1:27" ht="26.4" customHeight="1" thickBot="1">
      <c r="A13" s="570"/>
      <c r="B13" s="382" t="s">
        <v>43</v>
      </c>
      <c r="C13" s="108"/>
      <c r="D13" s="458" t="s">
        <v>53</v>
      </c>
      <c r="E13" s="458"/>
      <c r="F13" s="458"/>
      <c r="G13" s="458"/>
      <c r="H13" s="458"/>
      <c r="I13" s="459"/>
      <c r="J13" s="570"/>
      <c r="K13" s="573" t="s">
        <v>27</v>
      </c>
      <c r="L13" s="574"/>
      <c r="M13" s="574"/>
      <c r="N13" s="574"/>
      <c r="O13" s="574"/>
      <c r="P13" s="574"/>
      <c r="Q13" s="575"/>
    </row>
    <row r="14" spans="1:27" ht="26.4" customHeight="1">
      <c r="A14" s="570"/>
      <c r="B14" s="380" t="s">
        <v>15</v>
      </c>
      <c r="C14" s="233"/>
      <c r="D14" s="460" t="s">
        <v>12</v>
      </c>
      <c r="E14" s="460"/>
      <c r="F14" s="460"/>
      <c r="G14" s="460"/>
      <c r="H14" s="460"/>
      <c r="I14" s="461"/>
      <c r="J14" s="570"/>
      <c r="K14" s="47"/>
      <c r="L14" s="48"/>
      <c r="M14" s="48"/>
      <c r="N14" s="49"/>
      <c r="O14" s="49"/>
      <c r="P14" s="49"/>
      <c r="Q14" s="22"/>
    </row>
    <row r="15" spans="1:27" ht="26.4" customHeight="1">
      <c r="A15" s="570"/>
      <c r="B15" s="381" t="s">
        <v>16</v>
      </c>
      <c r="C15" s="233"/>
      <c r="D15" s="460" t="s">
        <v>54</v>
      </c>
      <c r="E15" s="460"/>
      <c r="F15" s="460"/>
      <c r="G15" s="460"/>
      <c r="H15" s="460"/>
      <c r="I15" s="461"/>
      <c r="J15" s="570"/>
      <c r="K15" s="42"/>
      <c r="L15" s="17"/>
      <c r="M15" s="17"/>
      <c r="N15" s="13"/>
      <c r="O15" s="13"/>
      <c r="P15" s="13"/>
      <c r="Q15" s="14"/>
    </row>
    <row r="16" spans="1:27" ht="26.4" customHeight="1" thickBot="1">
      <c r="A16" s="570"/>
      <c r="B16" s="382" t="s">
        <v>17</v>
      </c>
      <c r="C16" s="108"/>
      <c r="D16" s="458" t="s">
        <v>55</v>
      </c>
      <c r="E16" s="458"/>
      <c r="F16" s="458"/>
      <c r="G16" s="458"/>
      <c r="H16" s="458"/>
      <c r="I16" s="459"/>
      <c r="J16" s="570"/>
      <c r="K16" s="385"/>
      <c r="L16" s="386"/>
      <c r="M16" s="386"/>
      <c r="O16" s="13"/>
      <c r="P16" s="13"/>
      <c r="Q16" s="14"/>
    </row>
    <row r="17" spans="1:27" ht="26.4" customHeight="1">
      <c r="A17" s="570"/>
      <c r="B17" s="380" t="s">
        <v>109</v>
      </c>
      <c r="C17" s="233"/>
      <c r="D17" s="460" t="s">
        <v>113</v>
      </c>
      <c r="E17" s="460"/>
      <c r="F17" s="460"/>
      <c r="G17" s="460"/>
      <c r="H17" s="460"/>
      <c r="I17" s="461"/>
      <c r="J17" s="570"/>
      <c r="K17" s="84"/>
      <c r="L17" s="84"/>
      <c r="M17" s="84"/>
      <c r="N17" s="89"/>
      <c r="O17" s="13"/>
      <c r="P17" s="13"/>
      <c r="Q17" s="14"/>
    </row>
    <row r="18" spans="1:27" ht="26.4" customHeight="1">
      <c r="A18" s="570"/>
      <c r="B18" s="380" t="s">
        <v>9</v>
      </c>
      <c r="C18" s="233"/>
      <c r="D18" s="460" t="s">
        <v>56</v>
      </c>
      <c r="E18" s="460"/>
      <c r="F18" s="460"/>
      <c r="G18" s="460"/>
      <c r="H18" s="460"/>
      <c r="I18" s="461"/>
      <c r="J18" s="570"/>
      <c r="K18" s="84"/>
      <c r="L18" s="84"/>
      <c r="M18" s="84"/>
      <c r="N18" s="89"/>
      <c r="O18" s="13"/>
      <c r="P18" s="13"/>
      <c r="Q18" s="14"/>
    </row>
    <row r="19" spans="1:27" ht="26.4" customHeight="1">
      <c r="A19" s="570"/>
      <c r="B19" s="381" t="s">
        <v>11</v>
      </c>
      <c r="C19" s="233"/>
      <c r="D19" s="460" t="s">
        <v>57</v>
      </c>
      <c r="E19" s="460"/>
      <c r="F19" s="460"/>
      <c r="G19" s="460"/>
      <c r="H19" s="460"/>
      <c r="I19" s="461"/>
      <c r="J19" s="570"/>
      <c r="K19" s="84"/>
      <c r="L19" s="84"/>
      <c r="M19" s="84"/>
      <c r="N19" s="89"/>
      <c r="O19" s="13"/>
      <c r="P19" s="13"/>
      <c r="Q19" s="14"/>
    </row>
    <row r="20" spans="1:27" ht="26.4" customHeight="1">
      <c r="A20" s="570"/>
      <c r="B20" s="380" t="s">
        <v>110</v>
      </c>
      <c r="C20" s="233"/>
      <c r="D20" s="460" t="s">
        <v>114</v>
      </c>
      <c r="E20" s="460"/>
      <c r="F20" s="460"/>
      <c r="G20" s="460"/>
      <c r="H20" s="460"/>
      <c r="I20" s="461"/>
      <c r="J20" s="570"/>
      <c r="K20" s="84"/>
      <c r="L20" s="84"/>
      <c r="M20" s="84"/>
      <c r="N20" s="89"/>
      <c r="O20" s="13"/>
      <c r="P20" s="13"/>
      <c r="Q20" s="14"/>
    </row>
    <row r="21" spans="1:27" ht="26.4" customHeight="1">
      <c r="A21" s="570"/>
      <c r="B21" s="380" t="s">
        <v>44</v>
      </c>
      <c r="C21" s="233"/>
      <c r="D21" s="460" t="s">
        <v>58</v>
      </c>
      <c r="E21" s="460"/>
      <c r="F21" s="460"/>
      <c r="G21" s="460"/>
      <c r="H21" s="460"/>
      <c r="I21" s="461"/>
      <c r="J21" s="570"/>
      <c r="K21" s="84"/>
      <c r="L21" s="84"/>
      <c r="M21" s="84"/>
      <c r="N21" s="89"/>
      <c r="O21" s="13"/>
      <c r="P21" s="13"/>
      <c r="Q21" s="14"/>
    </row>
    <row r="22" spans="1:27" ht="26.4" customHeight="1">
      <c r="A22" s="570"/>
      <c r="B22" s="380" t="s">
        <v>45</v>
      </c>
      <c r="C22" s="233"/>
      <c r="D22" s="460" t="s">
        <v>59</v>
      </c>
      <c r="E22" s="460"/>
      <c r="F22" s="460"/>
      <c r="G22" s="460"/>
      <c r="H22" s="460"/>
      <c r="I22" s="461"/>
      <c r="J22" s="570"/>
      <c r="K22" s="141"/>
      <c r="L22" s="142"/>
      <c r="M22" s="142"/>
      <c r="N22" s="91"/>
      <c r="Q22" s="14"/>
    </row>
    <row r="23" spans="1:27" ht="26.4" customHeight="1" thickBot="1">
      <c r="A23" s="570"/>
      <c r="B23" s="383" t="s">
        <v>46</v>
      </c>
      <c r="C23" s="108"/>
      <c r="D23" s="458" t="s">
        <v>60</v>
      </c>
      <c r="E23" s="458"/>
      <c r="F23" s="458"/>
      <c r="G23" s="458"/>
      <c r="H23" s="458"/>
      <c r="I23" s="459"/>
      <c r="J23" s="570"/>
      <c r="K23" s="142"/>
      <c r="L23" s="142"/>
      <c r="M23" s="142"/>
      <c r="N23" s="91"/>
      <c r="Q23" s="14"/>
    </row>
    <row r="24" spans="1:27" ht="26.4" customHeight="1">
      <c r="A24" s="570"/>
      <c r="B24" s="381" t="s">
        <v>10</v>
      </c>
      <c r="C24" s="233"/>
      <c r="D24" s="460" t="s">
        <v>61</v>
      </c>
      <c r="E24" s="460"/>
      <c r="F24" s="460"/>
      <c r="G24" s="460"/>
      <c r="H24" s="460"/>
      <c r="I24" s="461"/>
      <c r="J24" s="570"/>
      <c r="K24" s="142"/>
      <c r="L24" s="142"/>
      <c r="M24" s="142"/>
      <c r="N24" s="91"/>
      <c r="Q24" s="14"/>
    </row>
    <row r="25" spans="1:27" ht="26.4" customHeight="1" thickBot="1">
      <c r="A25" s="570"/>
      <c r="B25" s="382" t="s">
        <v>47</v>
      </c>
      <c r="C25" s="108"/>
      <c r="D25" s="458" t="s">
        <v>62</v>
      </c>
      <c r="E25" s="458"/>
      <c r="F25" s="458"/>
      <c r="G25" s="458"/>
      <c r="H25" s="458"/>
      <c r="I25" s="459"/>
      <c r="J25" s="570"/>
      <c r="K25" s="142"/>
      <c r="L25" s="142"/>
      <c r="M25" s="142"/>
      <c r="N25" s="91"/>
      <c r="Q25" s="14"/>
    </row>
    <row r="26" spans="1:27" ht="26.4" customHeight="1">
      <c r="A26" s="570"/>
      <c r="B26" s="380" t="s">
        <v>106</v>
      </c>
      <c r="C26" s="233"/>
      <c r="D26" s="460" t="s">
        <v>115</v>
      </c>
      <c r="E26" s="460"/>
      <c r="F26" s="460"/>
      <c r="G26" s="460"/>
      <c r="H26" s="460"/>
      <c r="I26" s="461"/>
      <c r="J26" s="570"/>
      <c r="K26" s="84"/>
      <c r="L26" s="84"/>
      <c r="M26" s="84"/>
      <c r="O26" s="13"/>
      <c r="P26" s="13"/>
      <c r="Q26" s="14"/>
    </row>
    <row r="27" spans="1:27" ht="26.4" customHeight="1" thickBot="1">
      <c r="A27" s="570"/>
      <c r="B27" s="379" t="s">
        <v>48</v>
      </c>
      <c r="C27" s="107"/>
      <c r="D27" s="483" t="s">
        <v>63</v>
      </c>
      <c r="E27" s="483"/>
      <c r="F27" s="483"/>
      <c r="G27" s="483"/>
      <c r="H27" s="483"/>
      <c r="I27" s="484"/>
      <c r="J27" s="570"/>
      <c r="O27" s="13"/>
      <c r="P27" s="13"/>
      <c r="Q27" s="14"/>
    </row>
    <row r="28" spans="1:27" ht="20.399999999999999" customHeight="1" thickBot="1">
      <c r="A28" s="570"/>
      <c r="B28" s="579" t="s">
        <v>5</v>
      </c>
      <c r="C28" s="580"/>
      <c r="D28" s="580"/>
      <c r="E28" s="580"/>
      <c r="F28" s="580"/>
      <c r="G28" s="580"/>
      <c r="H28" s="580"/>
      <c r="I28" s="581"/>
      <c r="J28" s="570"/>
      <c r="K28" s="84"/>
      <c r="L28" s="84"/>
      <c r="M28" s="84"/>
      <c r="N28" s="90"/>
      <c r="O28" s="13"/>
      <c r="P28" s="13"/>
      <c r="Q28" s="14"/>
    </row>
    <row r="29" spans="1:27" ht="19.95" customHeight="1">
      <c r="A29" s="570"/>
      <c r="B29" s="492"/>
      <c r="C29" s="493"/>
      <c r="D29" s="493"/>
      <c r="E29" s="493"/>
      <c r="F29" s="493"/>
      <c r="G29" s="493"/>
      <c r="H29" s="494"/>
      <c r="I29" s="136"/>
      <c r="J29" s="570"/>
      <c r="K29" s="84"/>
      <c r="L29" s="84"/>
      <c r="M29" s="84"/>
      <c r="N29" s="89"/>
      <c r="O29" s="13"/>
      <c r="P29" s="13"/>
      <c r="Q29" s="14"/>
    </row>
    <row r="30" spans="1:27" ht="19.95" customHeight="1">
      <c r="A30" s="570"/>
      <c r="B30" s="495"/>
      <c r="C30" s="496"/>
      <c r="D30" s="496"/>
      <c r="E30" s="496"/>
      <c r="F30" s="496"/>
      <c r="G30" s="496"/>
      <c r="H30" s="497"/>
      <c r="I30" s="137"/>
      <c r="J30" s="570"/>
      <c r="K30" s="84"/>
      <c r="L30" s="84"/>
      <c r="M30" s="84"/>
      <c r="N30" s="89"/>
      <c r="O30" s="13"/>
      <c r="P30" s="13"/>
      <c r="Q30" s="14"/>
      <c r="T30" s="39"/>
      <c r="U30" s="39"/>
      <c r="V30" s="39"/>
      <c r="W30" s="39"/>
      <c r="X30" s="39"/>
      <c r="Y30" s="39"/>
      <c r="Z30" s="39"/>
      <c r="AA30" s="39"/>
    </row>
    <row r="31" spans="1:27" ht="19.95" customHeight="1">
      <c r="A31" s="570"/>
      <c r="B31" s="498"/>
      <c r="C31" s="499"/>
      <c r="D31" s="499"/>
      <c r="E31" s="499"/>
      <c r="F31" s="499"/>
      <c r="G31" s="499"/>
      <c r="H31" s="500"/>
      <c r="I31" s="137"/>
      <c r="J31" s="570"/>
      <c r="K31" s="84"/>
      <c r="L31" s="84"/>
      <c r="M31" s="84"/>
      <c r="N31" s="89"/>
      <c r="O31" s="13"/>
      <c r="P31" s="13"/>
      <c r="Q31" s="14"/>
      <c r="T31" s="39"/>
      <c r="U31" s="39"/>
      <c r="V31" s="39"/>
      <c r="W31" s="39"/>
      <c r="X31" s="39"/>
      <c r="Y31" s="39"/>
      <c r="Z31" s="39"/>
      <c r="AA31" s="39"/>
    </row>
    <row r="32" spans="1:27" ht="19.95" customHeight="1">
      <c r="A32" s="570"/>
      <c r="B32" s="498"/>
      <c r="C32" s="499"/>
      <c r="D32" s="499"/>
      <c r="E32" s="499"/>
      <c r="F32" s="499"/>
      <c r="G32" s="499"/>
      <c r="H32" s="500"/>
      <c r="I32" s="137"/>
      <c r="J32" s="570"/>
      <c r="K32" s="84"/>
      <c r="L32" s="84"/>
      <c r="M32" s="84"/>
      <c r="N32" s="89"/>
      <c r="O32" s="13"/>
      <c r="P32" s="13"/>
      <c r="Q32" s="14"/>
      <c r="T32" s="39"/>
      <c r="U32" s="39"/>
      <c r="V32" s="39"/>
      <c r="W32" s="39"/>
      <c r="X32" s="39"/>
      <c r="Y32" s="39"/>
      <c r="Z32" s="39"/>
      <c r="AA32" s="39"/>
    </row>
    <row r="33" spans="1:27" ht="19.95" customHeight="1">
      <c r="A33" s="570"/>
      <c r="B33" s="501"/>
      <c r="C33" s="502"/>
      <c r="D33" s="502"/>
      <c r="E33" s="502"/>
      <c r="F33" s="502"/>
      <c r="G33" s="502"/>
      <c r="H33" s="503"/>
      <c r="I33" s="137"/>
      <c r="J33" s="570"/>
      <c r="K33" s="84"/>
      <c r="L33" s="84"/>
      <c r="M33" s="84"/>
      <c r="N33" s="89"/>
      <c r="Q33" s="23"/>
      <c r="T33" s="39"/>
      <c r="U33" s="39"/>
      <c r="V33" s="39"/>
      <c r="W33" s="39"/>
      <c r="X33" s="39"/>
      <c r="Y33" s="39"/>
      <c r="Z33" s="39"/>
      <c r="AA33" s="39"/>
    </row>
    <row r="34" spans="1:27" ht="19.95" customHeight="1">
      <c r="A34" s="570"/>
      <c r="B34" s="498"/>
      <c r="C34" s="499"/>
      <c r="D34" s="499"/>
      <c r="E34" s="499"/>
      <c r="F34" s="499"/>
      <c r="G34" s="499"/>
      <c r="H34" s="500"/>
      <c r="I34" s="137"/>
      <c r="J34" s="570"/>
      <c r="K34" s="84"/>
      <c r="L34" s="84"/>
      <c r="M34" s="84"/>
      <c r="N34" s="89"/>
      <c r="O34" s="13"/>
      <c r="P34" s="13"/>
      <c r="Q34" s="14"/>
      <c r="T34" s="39"/>
      <c r="U34" s="39"/>
      <c r="V34" s="39"/>
      <c r="W34" s="39"/>
      <c r="X34" s="39"/>
      <c r="Y34" s="39"/>
      <c r="Z34" s="39"/>
      <c r="AA34" s="39"/>
    </row>
    <row r="35" spans="1:27" ht="19.95" customHeight="1">
      <c r="A35" s="570"/>
      <c r="B35" s="504"/>
      <c r="C35" s="505"/>
      <c r="D35" s="505"/>
      <c r="E35" s="505"/>
      <c r="F35" s="505"/>
      <c r="G35" s="505"/>
      <c r="H35" s="506"/>
      <c r="I35" s="138"/>
      <c r="J35" s="570"/>
      <c r="K35" s="84"/>
      <c r="L35" s="84"/>
      <c r="M35" s="84"/>
      <c r="N35" s="91"/>
      <c r="O35" s="13"/>
      <c r="P35" s="13"/>
      <c r="Q35" s="14"/>
      <c r="T35" s="39"/>
      <c r="U35" s="39"/>
      <c r="V35" s="39"/>
      <c r="W35" s="39"/>
      <c r="X35" s="39"/>
      <c r="Y35" s="39"/>
      <c r="Z35" s="39"/>
      <c r="AA35" s="39"/>
    </row>
    <row r="36" spans="1:27" ht="19.95" customHeight="1">
      <c r="A36" s="570"/>
      <c r="B36" s="507"/>
      <c r="C36" s="508"/>
      <c r="D36" s="508"/>
      <c r="E36" s="508"/>
      <c r="F36" s="508"/>
      <c r="G36" s="508"/>
      <c r="H36" s="509"/>
      <c r="I36" s="137"/>
      <c r="J36" s="570"/>
      <c r="K36" s="84"/>
      <c r="M36" s="84"/>
      <c r="N36" s="91"/>
      <c r="O36" s="13"/>
      <c r="P36" s="13"/>
      <c r="Q36" s="14"/>
      <c r="T36" s="39"/>
      <c r="U36" s="39"/>
      <c r="V36" s="39"/>
      <c r="W36" s="39"/>
      <c r="X36" s="39"/>
      <c r="Y36" s="39"/>
      <c r="Z36" s="39"/>
      <c r="AA36" s="39"/>
    </row>
    <row r="37" spans="1:27" ht="19.95" customHeight="1">
      <c r="A37" s="570"/>
      <c r="B37" s="510"/>
      <c r="C37" s="511"/>
      <c r="D37" s="511"/>
      <c r="E37" s="511"/>
      <c r="F37" s="511"/>
      <c r="G37" s="511"/>
      <c r="H37" s="512"/>
      <c r="I37" s="137"/>
      <c r="J37" s="570"/>
      <c r="K37" s="84"/>
      <c r="L37" s="84"/>
      <c r="M37" s="84"/>
      <c r="N37" s="89"/>
      <c r="O37" s="13"/>
      <c r="P37" s="13"/>
      <c r="Q37" s="23"/>
      <c r="S37" s="39"/>
      <c r="T37" s="39"/>
      <c r="U37" s="39"/>
      <c r="V37" s="39"/>
      <c r="W37" s="39"/>
    </row>
    <row r="38" spans="1:27" ht="19.95" customHeight="1">
      <c r="A38" s="570"/>
      <c r="B38" s="522"/>
      <c r="C38" s="424"/>
      <c r="D38" s="424"/>
      <c r="E38" s="424"/>
      <c r="F38" s="424"/>
      <c r="G38" s="424"/>
      <c r="H38" s="523"/>
      <c r="I38" s="137"/>
      <c r="J38" s="570"/>
      <c r="K38" s="84"/>
      <c r="L38" s="84"/>
      <c r="M38" s="84"/>
      <c r="N38" s="89"/>
      <c r="O38" s="13"/>
      <c r="P38" s="13"/>
      <c r="Q38" s="14"/>
      <c r="S38" s="39"/>
      <c r="T38" s="39"/>
      <c r="U38" s="39"/>
      <c r="V38" s="39"/>
      <c r="W38" s="39"/>
    </row>
    <row r="39" spans="1:27" ht="19.95" customHeight="1">
      <c r="A39" s="570"/>
      <c r="B39" s="522"/>
      <c r="C39" s="424"/>
      <c r="D39" s="424"/>
      <c r="E39" s="424"/>
      <c r="F39" s="424"/>
      <c r="G39" s="424"/>
      <c r="H39" s="523"/>
      <c r="I39" s="137"/>
      <c r="J39" s="570"/>
      <c r="K39" s="84"/>
      <c r="L39" s="84"/>
      <c r="M39" s="84"/>
      <c r="N39" s="89"/>
      <c r="O39" s="13"/>
      <c r="P39" s="13"/>
      <c r="Q39" s="14"/>
      <c r="S39" s="39"/>
      <c r="T39" s="39"/>
      <c r="U39" s="39"/>
      <c r="V39" s="39"/>
      <c r="W39" s="39"/>
    </row>
    <row r="40" spans="1:27" ht="19.95" customHeight="1">
      <c r="A40" s="570"/>
      <c r="B40" s="513"/>
      <c r="C40" s="514"/>
      <c r="D40" s="514"/>
      <c r="E40" s="514"/>
      <c r="F40" s="514"/>
      <c r="G40" s="514"/>
      <c r="H40" s="515"/>
      <c r="I40" s="137"/>
      <c r="J40" s="570"/>
      <c r="K40" s="84"/>
      <c r="L40" s="84"/>
      <c r="M40" s="84"/>
      <c r="N40" s="89"/>
      <c r="O40" s="13"/>
      <c r="P40" s="13"/>
      <c r="Q40" s="23"/>
      <c r="S40" s="39"/>
      <c r="T40" s="39"/>
      <c r="U40" s="39"/>
      <c r="V40" s="39"/>
      <c r="W40" s="39"/>
    </row>
    <row r="41" spans="1:27" ht="19.95" customHeight="1">
      <c r="A41" s="570"/>
      <c r="B41" s="513"/>
      <c r="C41" s="514"/>
      <c r="D41" s="514"/>
      <c r="E41" s="514"/>
      <c r="F41" s="514"/>
      <c r="G41" s="514"/>
      <c r="H41" s="515"/>
      <c r="I41" s="137"/>
      <c r="J41" s="570"/>
      <c r="K41" s="84"/>
      <c r="L41" s="84"/>
      <c r="M41" s="84"/>
      <c r="N41" s="89"/>
      <c r="O41" s="13"/>
      <c r="P41" s="13"/>
      <c r="Q41" s="23"/>
      <c r="S41" s="39"/>
      <c r="T41" s="39"/>
      <c r="U41" s="39"/>
      <c r="V41" s="39"/>
      <c r="W41" s="39"/>
    </row>
    <row r="42" spans="1:27" ht="19.95" customHeight="1">
      <c r="A42" s="570"/>
      <c r="B42" s="513"/>
      <c r="C42" s="514"/>
      <c r="D42" s="514"/>
      <c r="E42" s="514"/>
      <c r="F42" s="514"/>
      <c r="G42" s="514"/>
      <c r="H42" s="515"/>
      <c r="I42" s="137"/>
      <c r="J42" s="570"/>
      <c r="K42" s="84"/>
      <c r="L42" s="84"/>
      <c r="M42" s="84"/>
      <c r="N42" s="89"/>
      <c r="O42" s="13"/>
      <c r="P42" s="13"/>
      <c r="Q42" s="23"/>
      <c r="S42" s="39"/>
      <c r="T42" s="39"/>
      <c r="U42" s="39"/>
      <c r="V42" s="39"/>
      <c r="W42" s="39"/>
    </row>
    <row r="43" spans="1:27" ht="19.95" customHeight="1">
      <c r="A43" s="570"/>
      <c r="B43" s="513"/>
      <c r="C43" s="514"/>
      <c r="D43" s="514"/>
      <c r="E43" s="514"/>
      <c r="F43" s="514"/>
      <c r="G43" s="514"/>
      <c r="H43" s="515"/>
      <c r="I43" s="137"/>
      <c r="J43" s="570"/>
      <c r="K43" s="84"/>
      <c r="L43" s="84"/>
      <c r="M43" s="84"/>
      <c r="N43" s="89"/>
      <c r="O43" s="13"/>
      <c r="P43" s="13"/>
      <c r="Q43" s="23"/>
      <c r="S43" s="39"/>
      <c r="T43" s="39"/>
      <c r="U43" s="39"/>
      <c r="V43" s="39"/>
      <c r="W43" s="39"/>
    </row>
    <row r="44" spans="1:27" ht="19.95" customHeight="1">
      <c r="A44" s="570"/>
      <c r="B44" s="516"/>
      <c r="C44" s="517"/>
      <c r="D44" s="517"/>
      <c r="E44" s="517"/>
      <c r="F44" s="517"/>
      <c r="G44" s="517"/>
      <c r="H44" s="518"/>
      <c r="I44" s="138"/>
      <c r="J44" s="570"/>
      <c r="K44" s="87"/>
      <c r="L44" s="84"/>
      <c r="M44" s="84"/>
      <c r="N44" s="91"/>
      <c r="Q44" s="23"/>
      <c r="S44" s="39"/>
      <c r="T44" s="39"/>
      <c r="U44" s="39"/>
      <c r="V44" s="39"/>
      <c r="W44" s="39"/>
    </row>
    <row r="45" spans="1:27" ht="19.95" customHeight="1">
      <c r="A45" s="570"/>
      <c r="B45" s="516"/>
      <c r="C45" s="517"/>
      <c r="D45" s="517"/>
      <c r="E45" s="517"/>
      <c r="F45" s="517"/>
      <c r="G45" s="517"/>
      <c r="H45" s="518"/>
      <c r="I45" s="138"/>
      <c r="J45" s="570"/>
      <c r="K45" s="43"/>
      <c r="L45" s="18"/>
      <c r="M45" s="18"/>
      <c r="N45" s="13"/>
      <c r="O45" s="13"/>
      <c r="P45" s="13"/>
      <c r="Q45" s="14"/>
      <c r="S45" s="39"/>
      <c r="T45" s="39"/>
      <c r="U45" s="39"/>
      <c r="V45" s="39"/>
      <c r="W45" s="39"/>
    </row>
    <row r="46" spans="1:27" ht="19.95" customHeight="1" thickBot="1">
      <c r="A46" s="571"/>
      <c r="B46" s="519"/>
      <c r="C46" s="520"/>
      <c r="D46" s="520"/>
      <c r="E46" s="520"/>
      <c r="F46" s="520"/>
      <c r="G46" s="520"/>
      <c r="H46" s="521"/>
      <c r="I46" s="139"/>
      <c r="J46" s="571"/>
      <c r="K46" s="88"/>
      <c r="L46" s="86"/>
      <c r="M46" s="86"/>
      <c r="N46" s="15"/>
      <c r="O46" s="15"/>
      <c r="P46" s="15"/>
      <c r="Q46" s="16"/>
      <c r="S46" s="39"/>
      <c r="T46" s="39"/>
      <c r="U46" s="39"/>
      <c r="V46" s="39"/>
      <c r="W46" s="39"/>
    </row>
    <row r="47" spans="1:27">
      <c r="S47" s="39"/>
      <c r="T47" s="39"/>
      <c r="U47" s="39"/>
      <c r="V47" s="39"/>
      <c r="W47" s="39"/>
    </row>
  </sheetData>
  <mergeCells count="56">
    <mergeCell ref="B44:H44"/>
    <mergeCell ref="B45:H45"/>
    <mergeCell ref="B46:H46"/>
    <mergeCell ref="B29:H29"/>
    <mergeCell ref="B30:H30"/>
    <mergeCell ref="B31:H31"/>
    <mergeCell ref="B32:H32"/>
    <mergeCell ref="B33:H33"/>
    <mergeCell ref="B36:H36"/>
    <mergeCell ref="B37:H37"/>
    <mergeCell ref="B38:H38"/>
    <mergeCell ref="B39:H39"/>
    <mergeCell ref="B40:H40"/>
    <mergeCell ref="B41:H41"/>
    <mergeCell ref="B42:H42"/>
    <mergeCell ref="B43:H43"/>
    <mergeCell ref="B34:H34"/>
    <mergeCell ref="B35:H35"/>
    <mergeCell ref="J1:K1"/>
    <mergeCell ref="K3:N3"/>
    <mergeCell ref="O3:Q3"/>
    <mergeCell ref="K13:Q13"/>
    <mergeCell ref="M1:Q1"/>
    <mergeCell ref="J2:J46"/>
    <mergeCell ref="B3:C3"/>
    <mergeCell ref="B4:C4"/>
    <mergeCell ref="B6:C6"/>
    <mergeCell ref="F6:I6"/>
    <mergeCell ref="B7:I7"/>
    <mergeCell ref="B5:C5"/>
    <mergeCell ref="B28:I28"/>
    <mergeCell ref="D8:I8"/>
    <mergeCell ref="D23:I23"/>
    <mergeCell ref="D24:I24"/>
    <mergeCell ref="D25:I25"/>
    <mergeCell ref="D9:I9"/>
    <mergeCell ref="D10:I10"/>
    <mergeCell ref="D11:I11"/>
    <mergeCell ref="D12:I12"/>
    <mergeCell ref="D13:I13"/>
    <mergeCell ref="A1:B1"/>
    <mergeCell ref="D1:I1"/>
    <mergeCell ref="A2:A46"/>
    <mergeCell ref="B2:C2"/>
    <mergeCell ref="F2:G4"/>
    <mergeCell ref="D16:I16"/>
    <mergeCell ref="D17:I17"/>
    <mergeCell ref="D18:I18"/>
    <mergeCell ref="D19:I19"/>
    <mergeCell ref="D20:I20"/>
    <mergeCell ref="D21:I21"/>
    <mergeCell ref="D22:I22"/>
    <mergeCell ref="D26:I26"/>
    <mergeCell ref="D27:I27"/>
    <mergeCell ref="D14:I14"/>
    <mergeCell ref="D15:I15"/>
  </mergeCells>
  <conditionalFormatting sqref="O11:Q11">
    <cfRule type="containsText" dxfId="4" priority="1" operator="containsText" text="x">
      <formula>NOT(ISERROR(SEARCH("x",O11)))</formula>
    </cfRule>
  </conditionalFormatting>
  <pageMargins left="0.70866141732283472" right="0.70866141732283472" top="0.74803149606299213" bottom="0.74803149606299213" header="0.31496062992125984" footer="0.31496062992125984"/>
  <pageSetup paperSize="9" scale="39"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9"/>
    <pageSetUpPr fitToPage="1"/>
  </sheetPr>
  <dimension ref="A1:AA46"/>
  <sheetViews>
    <sheetView topLeftCell="A2" zoomScale="70" zoomScaleNormal="70" workbookViewId="0">
      <selection activeCell="R11" sqref="R11"/>
    </sheetView>
  </sheetViews>
  <sheetFormatPr baseColWidth="10" defaultRowHeight="14.4"/>
  <cols>
    <col min="9" max="9" width="17.6640625" customWidth="1"/>
    <col min="15" max="17" width="21.21875" customWidth="1"/>
  </cols>
  <sheetData>
    <row r="1" spans="1:27" ht="39" customHeight="1" thickBot="1">
      <c r="A1" s="582" t="s">
        <v>125</v>
      </c>
      <c r="B1" s="583"/>
      <c r="C1" s="11" t="s">
        <v>21</v>
      </c>
      <c r="D1" s="584">
        <f>'Themes Projets IT'!E8</f>
        <v>0</v>
      </c>
      <c r="E1" s="585"/>
      <c r="F1" s="585"/>
      <c r="G1" s="585"/>
      <c r="H1" s="585"/>
      <c r="I1" s="586"/>
      <c r="J1" s="582" t="s">
        <v>125</v>
      </c>
      <c r="K1" s="598"/>
      <c r="L1" s="12" t="s">
        <v>21</v>
      </c>
      <c r="M1" s="584">
        <f>D1</f>
        <v>0</v>
      </c>
      <c r="N1" s="585"/>
      <c r="O1" s="585"/>
      <c r="P1" s="585"/>
      <c r="Q1" s="586"/>
    </row>
    <row r="2" spans="1:27" ht="20.399999999999999" customHeight="1" thickBot="1">
      <c r="A2" s="587" t="s">
        <v>126</v>
      </c>
      <c r="B2" s="473" t="s">
        <v>0</v>
      </c>
      <c r="C2" s="474"/>
      <c r="D2" s="31">
        <f>'Themes Projets IT'!B8</f>
        <v>0</v>
      </c>
      <c r="E2" s="130" t="s">
        <v>69</v>
      </c>
      <c r="F2" s="466" t="s">
        <v>6</v>
      </c>
      <c r="G2" s="467"/>
      <c r="H2" s="33" t="s">
        <v>1</v>
      </c>
      <c r="I2" s="53">
        <v>3</v>
      </c>
      <c r="J2" s="587" t="s">
        <v>127</v>
      </c>
      <c r="K2" s="56"/>
      <c r="L2" s="57"/>
      <c r="M2" s="57"/>
      <c r="N2" s="57"/>
      <c r="O2" s="57"/>
      <c r="P2" s="57"/>
      <c r="Q2" s="58"/>
    </row>
    <row r="3" spans="1:27" ht="20.399999999999999" customHeight="1" thickBot="1">
      <c r="A3" s="587"/>
      <c r="B3" s="462" t="s">
        <v>2</v>
      </c>
      <c r="C3" s="463"/>
      <c r="D3" s="146">
        <f>D2*9</f>
        <v>0</v>
      </c>
      <c r="E3" s="131" t="s">
        <v>70</v>
      </c>
      <c r="F3" s="468"/>
      <c r="G3" s="469"/>
      <c r="H3" s="34" t="s">
        <v>3</v>
      </c>
      <c r="I3" s="54">
        <v>4</v>
      </c>
      <c r="J3" s="587"/>
      <c r="K3" s="592" t="s">
        <v>193</v>
      </c>
      <c r="L3" s="593"/>
      <c r="M3" s="593"/>
      <c r="N3" s="594"/>
      <c r="O3" s="592" t="s">
        <v>196</v>
      </c>
      <c r="P3" s="593"/>
      <c r="Q3" s="594"/>
    </row>
    <row r="4" spans="1:27" ht="20.399999999999999" customHeight="1">
      <c r="A4" s="587"/>
      <c r="B4" s="456" t="s">
        <v>74</v>
      </c>
      <c r="C4" s="457"/>
      <c r="D4" s="32"/>
      <c r="E4" s="132" t="s">
        <v>71</v>
      </c>
      <c r="F4" s="468"/>
      <c r="G4" s="469"/>
      <c r="H4" s="34" t="s">
        <v>26</v>
      </c>
      <c r="I4" s="54">
        <v>1</v>
      </c>
      <c r="J4" s="587"/>
      <c r="K4" s="41" t="s">
        <v>25</v>
      </c>
      <c r="N4" s="23"/>
      <c r="Q4" s="23"/>
    </row>
    <row r="5" spans="1:27" ht="20.399999999999999" customHeight="1">
      <c r="A5" s="587"/>
      <c r="B5" s="456" t="s">
        <v>75</v>
      </c>
      <c r="C5" s="457"/>
      <c r="D5" s="32"/>
      <c r="E5" s="132" t="s">
        <v>72</v>
      </c>
      <c r="F5" s="50"/>
      <c r="G5" s="50"/>
      <c r="H5" s="51"/>
      <c r="I5" s="52"/>
      <c r="J5" s="587"/>
      <c r="K5" s="41"/>
      <c r="N5" s="23"/>
      <c r="Q5" s="23"/>
    </row>
    <row r="6" spans="1:27" ht="20.399999999999999" customHeight="1" thickBot="1">
      <c r="A6" s="587"/>
      <c r="B6" s="477" t="s">
        <v>24</v>
      </c>
      <c r="C6" s="478"/>
      <c r="D6" s="32"/>
      <c r="E6" s="133" t="s">
        <v>73</v>
      </c>
      <c r="F6" s="479"/>
      <c r="G6" s="479"/>
      <c r="H6" s="479"/>
      <c r="I6" s="480"/>
      <c r="J6" s="587"/>
      <c r="K6" s="40"/>
      <c r="N6" s="23"/>
      <c r="Q6" s="23"/>
      <c r="T6" s="39"/>
      <c r="U6" s="39"/>
      <c r="V6" s="39"/>
      <c r="W6" s="39"/>
      <c r="X6" s="39"/>
      <c r="Y6" s="39"/>
      <c r="Z6" s="39"/>
      <c r="AA6" s="39"/>
    </row>
    <row r="7" spans="1:27" ht="20.399999999999999" customHeight="1" thickBot="1">
      <c r="A7" s="587"/>
      <c r="B7" s="595" t="s">
        <v>4</v>
      </c>
      <c r="C7" s="596"/>
      <c r="D7" s="596"/>
      <c r="E7" s="596"/>
      <c r="F7" s="596"/>
      <c r="G7" s="596"/>
      <c r="H7" s="596"/>
      <c r="I7" s="597"/>
      <c r="J7" s="587"/>
      <c r="K7" s="40"/>
      <c r="N7" s="23"/>
      <c r="Q7" s="23"/>
    </row>
    <row r="8" spans="1:27" ht="26.4" customHeight="1">
      <c r="A8" s="587"/>
      <c r="B8" s="378" t="s">
        <v>13</v>
      </c>
      <c r="C8" s="106"/>
      <c r="D8" s="481" t="s">
        <v>51</v>
      </c>
      <c r="E8" s="481"/>
      <c r="F8" s="481"/>
      <c r="G8" s="481"/>
      <c r="H8" s="481"/>
      <c r="I8" s="482"/>
      <c r="J8" s="587"/>
      <c r="K8" s="40"/>
      <c r="N8" s="23"/>
      <c r="Q8" s="23"/>
    </row>
    <row r="9" spans="1:27" ht="26.4" customHeight="1" thickBot="1">
      <c r="A9" s="587"/>
      <c r="B9" s="382" t="s">
        <v>14</v>
      </c>
      <c r="C9" s="108"/>
      <c r="D9" s="458" t="s">
        <v>65</v>
      </c>
      <c r="E9" s="458"/>
      <c r="F9" s="458"/>
      <c r="G9" s="458"/>
      <c r="H9" s="458"/>
      <c r="I9" s="459"/>
      <c r="J9" s="587"/>
      <c r="K9" s="40"/>
      <c r="N9" s="23"/>
      <c r="Q9" s="23"/>
    </row>
    <row r="10" spans="1:27" ht="26.4" customHeight="1">
      <c r="A10" s="587"/>
      <c r="B10" s="380" t="s">
        <v>107</v>
      </c>
      <c r="C10" s="233"/>
      <c r="D10" s="460" t="s">
        <v>111</v>
      </c>
      <c r="E10" s="460"/>
      <c r="F10" s="460"/>
      <c r="G10" s="460"/>
      <c r="H10" s="460"/>
      <c r="I10" s="461"/>
      <c r="J10" s="587"/>
      <c r="K10" s="40"/>
      <c r="N10" s="23"/>
      <c r="O10" s="235" t="s">
        <v>133</v>
      </c>
      <c r="P10" s="235" t="s">
        <v>132</v>
      </c>
      <c r="Q10" s="236" t="s">
        <v>131</v>
      </c>
    </row>
    <row r="11" spans="1:27" ht="26.4" customHeight="1" thickBot="1">
      <c r="A11" s="587"/>
      <c r="B11" s="383" t="s">
        <v>108</v>
      </c>
      <c r="C11" s="108"/>
      <c r="D11" s="458" t="s">
        <v>112</v>
      </c>
      <c r="E11" s="458"/>
      <c r="F11" s="458"/>
      <c r="G11" s="458"/>
      <c r="H11" s="458"/>
      <c r="I11" s="459"/>
      <c r="J11" s="587"/>
      <c r="K11" s="40"/>
      <c r="N11" s="23"/>
      <c r="O11" s="388" t="str">
        <f>'Themes Projets IT'!F8</f>
        <v>x</v>
      </c>
      <c r="P11" s="388">
        <f>'Themes Projets IT'!G8</f>
        <v>0</v>
      </c>
      <c r="Q11" s="392" t="str">
        <f>'Themes Projets IT'!H8</f>
        <v>x</v>
      </c>
      <c r="R11" s="393" t="s">
        <v>198</v>
      </c>
    </row>
    <row r="12" spans="1:27" ht="26.4" customHeight="1" thickBot="1">
      <c r="A12" s="587"/>
      <c r="B12" s="381" t="s">
        <v>42</v>
      </c>
      <c r="C12" s="233"/>
      <c r="D12" s="460" t="s">
        <v>52</v>
      </c>
      <c r="E12" s="460"/>
      <c r="F12" s="460"/>
      <c r="G12" s="460"/>
      <c r="H12" s="460"/>
      <c r="I12" s="461"/>
      <c r="J12" s="587"/>
      <c r="K12" s="24"/>
      <c r="L12" s="25"/>
      <c r="M12" s="25"/>
      <c r="N12" s="26"/>
      <c r="O12" s="25"/>
      <c r="P12" s="25"/>
      <c r="Q12" s="26"/>
    </row>
    <row r="13" spans="1:27" ht="26.4" customHeight="1" thickBot="1">
      <c r="A13" s="587"/>
      <c r="B13" s="382" t="s">
        <v>43</v>
      </c>
      <c r="C13" s="108"/>
      <c r="D13" s="458" t="s">
        <v>53</v>
      </c>
      <c r="E13" s="458"/>
      <c r="F13" s="458"/>
      <c r="G13" s="458"/>
      <c r="H13" s="458"/>
      <c r="I13" s="459"/>
      <c r="J13" s="587"/>
      <c r="K13" s="592" t="s">
        <v>27</v>
      </c>
      <c r="L13" s="593"/>
      <c r="M13" s="593"/>
      <c r="N13" s="593"/>
      <c r="O13" s="593"/>
      <c r="P13" s="593"/>
      <c r="Q13" s="594"/>
    </row>
    <row r="14" spans="1:27" ht="26.4" customHeight="1">
      <c r="A14" s="587"/>
      <c r="B14" s="380" t="s">
        <v>15</v>
      </c>
      <c r="C14" s="233"/>
      <c r="D14" s="460" t="s">
        <v>12</v>
      </c>
      <c r="E14" s="460"/>
      <c r="F14" s="460"/>
      <c r="G14" s="460"/>
      <c r="H14" s="460"/>
      <c r="I14" s="461"/>
      <c r="J14" s="587"/>
      <c r="K14" s="47"/>
      <c r="L14" s="48"/>
      <c r="M14" s="48"/>
      <c r="N14" s="49"/>
      <c r="O14" s="49"/>
      <c r="P14" s="49"/>
      <c r="Q14" s="22"/>
    </row>
    <row r="15" spans="1:27" ht="26.4" customHeight="1">
      <c r="A15" s="587"/>
      <c r="B15" s="381" t="s">
        <v>16</v>
      </c>
      <c r="C15" s="233"/>
      <c r="D15" s="460" t="s">
        <v>54</v>
      </c>
      <c r="E15" s="460"/>
      <c r="F15" s="460"/>
      <c r="G15" s="460"/>
      <c r="H15" s="460"/>
      <c r="I15" s="461"/>
      <c r="J15" s="587"/>
      <c r="K15" s="42"/>
      <c r="L15" s="17"/>
      <c r="M15" s="17"/>
      <c r="N15" s="13"/>
      <c r="O15" s="13"/>
      <c r="P15" s="13"/>
      <c r="Q15" s="14"/>
    </row>
    <row r="16" spans="1:27" ht="26.4" customHeight="1" thickBot="1">
      <c r="A16" s="587"/>
      <c r="B16" s="382" t="s">
        <v>17</v>
      </c>
      <c r="C16" s="108"/>
      <c r="D16" s="458" t="s">
        <v>55</v>
      </c>
      <c r="E16" s="458"/>
      <c r="F16" s="458"/>
      <c r="G16" s="458"/>
      <c r="H16" s="458"/>
      <c r="I16" s="459"/>
      <c r="J16" s="587"/>
      <c r="K16" s="385"/>
      <c r="L16" s="386"/>
      <c r="M16" s="386"/>
      <c r="O16" s="13"/>
      <c r="P16" s="13"/>
      <c r="Q16" s="14"/>
    </row>
    <row r="17" spans="1:23" ht="26.4" customHeight="1">
      <c r="A17" s="587"/>
      <c r="B17" s="380" t="s">
        <v>109</v>
      </c>
      <c r="C17" s="233"/>
      <c r="D17" s="460" t="s">
        <v>113</v>
      </c>
      <c r="E17" s="460"/>
      <c r="F17" s="460"/>
      <c r="G17" s="460"/>
      <c r="H17" s="460"/>
      <c r="I17" s="461"/>
      <c r="J17" s="587"/>
      <c r="K17" s="84"/>
      <c r="L17" s="84"/>
      <c r="M17" s="84"/>
      <c r="N17" s="5"/>
      <c r="O17" s="13"/>
      <c r="P17" s="13"/>
      <c r="Q17" s="14"/>
    </row>
    <row r="18" spans="1:23" ht="26.4" customHeight="1">
      <c r="A18" s="587"/>
      <c r="B18" s="380" t="s">
        <v>9</v>
      </c>
      <c r="C18" s="233"/>
      <c r="D18" s="460" t="s">
        <v>56</v>
      </c>
      <c r="E18" s="460"/>
      <c r="F18" s="460"/>
      <c r="G18" s="460"/>
      <c r="H18" s="460"/>
      <c r="I18" s="461"/>
      <c r="J18" s="587"/>
      <c r="K18" s="84"/>
      <c r="L18" s="84"/>
      <c r="M18" s="84"/>
      <c r="N18" s="5"/>
      <c r="O18" s="13"/>
      <c r="P18" s="13"/>
      <c r="Q18" s="14"/>
    </row>
    <row r="19" spans="1:23" ht="26.4" customHeight="1">
      <c r="A19" s="587"/>
      <c r="B19" s="381" t="s">
        <v>11</v>
      </c>
      <c r="C19" s="233"/>
      <c r="D19" s="460" t="s">
        <v>57</v>
      </c>
      <c r="E19" s="460"/>
      <c r="F19" s="460"/>
      <c r="G19" s="460"/>
      <c r="H19" s="460"/>
      <c r="I19" s="461"/>
      <c r="J19" s="587"/>
      <c r="K19" s="84"/>
      <c r="L19" s="84"/>
      <c r="M19" s="84"/>
      <c r="N19" s="5"/>
      <c r="O19" s="13"/>
      <c r="P19" s="13"/>
      <c r="Q19" s="14"/>
    </row>
    <row r="20" spans="1:23" ht="26.4" customHeight="1">
      <c r="A20" s="587"/>
      <c r="B20" s="380" t="s">
        <v>110</v>
      </c>
      <c r="C20" s="233"/>
      <c r="D20" s="460" t="s">
        <v>114</v>
      </c>
      <c r="E20" s="460"/>
      <c r="F20" s="460"/>
      <c r="G20" s="460"/>
      <c r="H20" s="460"/>
      <c r="I20" s="461"/>
      <c r="J20" s="587"/>
      <c r="Q20" s="14"/>
    </row>
    <row r="21" spans="1:23" ht="26.4" customHeight="1">
      <c r="A21" s="587"/>
      <c r="B21" s="380" t="s">
        <v>44</v>
      </c>
      <c r="C21" s="233"/>
      <c r="D21" s="460" t="s">
        <v>58</v>
      </c>
      <c r="E21" s="460"/>
      <c r="F21" s="460"/>
      <c r="G21" s="460"/>
      <c r="H21" s="460"/>
      <c r="I21" s="461"/>
      <c r="J21" s="587"/>
      <c r="Q21" s="14"/>
    </row>
    <row r="22" spans="1:23" ht="26.4" customHeight="1">
      <c r="A22" s="587"/>
      <c r="B22" s="380" t="s">
        <v>45</v>
      </c>
      <c r="C22" s="233"/>
      <c r="D22" s="460" t="s">
        <v>59</v>
      </c>
      <c r="E22" s="460"/>
      <c r="F22" s="460"/>
      <c r="G22" s="460"/>
      <c r="H22" s="460"/>
      <c r="I22" s="461"/>
      <c r="J22" s="587"/>
      <c r="Q22" s="14"/>
    </row>
    <row r="23" spans="1:23" ht="26.4" customHeight="1" thickBot="1">
      <c r="A23" s="587"/>
      <c r="B23" s="383" t="s">
        <v>46</v>
      </c>
      <c r="C23" s="108"/>
      <c r="D23" s="458" t="s">
        <v>60</v>
      </c>
      <c r="E23" s="458"/>
      <c r="F23" s="458"/>
      <c r="G23" s="458"/>
      <c r="H23" s="458"/>
      <c r="I23" s="459"/>
      <c r="J23" s="587"/>
      <c r="Q23" s="14"/>
    </row>
    <row r="24" spans="1:23" ht="26.4" customHeight="1">
      <c r="A24" s="587"/>
      <c r="B24" s="381" t="s">
        <v>10</v>
      </c>
      <c r="C24" s="233"/>
      <c r="D24" s="460" t="s">
        <v>61</v>
      </c>
      <c r="E24" s="460"/>
      <c r="F24" s="460"/>
      <c r="G24" s="460"/>
      <c r="H24" s="460"/>
      <c r="I24" s="461"/>
      <c r="J24" s="587"/>
      <c r="Q24" s="14"/>
    </row>
    <row r="25" spans="1:23" ht="26.4" customHeight="1" thickBot="1">
      <c r="A25" s="587"/>
      <c r="B25" s="382" t="s">
        <v>47</v>
      </c>
      <c r="C25" s="108"/>
      <c r="D25" s="458" t="s">
        <v>62</v>
      </c>
      <c r="E25" s="458"/>
      <c r="F25" s="458"/>
      <c r="G25" s="458"/>
      <c r="H25" s="458"/>
      <c r="I25" s="459"/>
      <c r="J25" s="587"/>
      <c r="Q25" s="14"/>
    </row>
    <row r="26" spans="1:23" ht="26.4" customHeight="1">
      <c r="A26" s="587"/>
      <c r="B26" s="380" t="s">
        <v>106</v>
      </c>
      <c r="C26" s="233"/>
      <c r="D26" s="460" t="s">
        <v>115</v>
      </c>
      <c r="E26" s="460"/>
      <c r="F26" s="460"/>
      <c r="G26" s="460"/>
      <c r="H26" s="460"/>
      <c r="I26" s="461"/>
      <c r="J26" s="587"/>
      <c r="K26" s="84"/>
      <c r="L26" s="84"/>
      <c r="M26" s="84"/>
      <c r="N26" s="5"/>
      <c r="O26" s="13"/>
      <c r="P26" s="13"/>
      <c r="Q26" s="14"/>
      <c r="S26" s="39"/>
      <c r="T26" s="39"/>
      <c r="U26" s="39"/>
      <c r="V26" s="39"/>
      <c r="W26" s="39"/>
    </row>
    <row r="27" spans="1:23" ht="26.4" customHeight="1" thickBot="1">
      <c r="A27" s="587"/>
      <c r="B27" s="379" t="s">
        <v>48</v>
      </c>
      <c r="C27" s="107"/>
      <c r="D27" s="483" t="s">
        <v>63</v>
      </c>
      <c r="E27" s="483"/>
      <c r="F27" s="483"/>
      <c r="G27" s="483"/>
      <c r="H27" s="483"/>
      <c r="I27" s="484"/>
      <c r="J27" s="587"/>
      <c r="K27" s="84"/>
      <c r="L27" s="84"/>
      <c r="M27" s="84"/>
      <c r="N27" s="5"/>
      <c r="O27" s="13"/>
      <c r="P27" s="13"/>
      <c r="Q27" s="14"/>
      <c r="S27" s="39"/>
      <c r="T27" s="39"/>
      <c r="U27" s="39"/>
      <c r="V27" s="39"/>
      <c r="W27" s="39"/>
    </row>
    <row r="28" spans="1:23" ht="20.399999999999999" customHeight="1" thickBot="1">
      <c r="A28" s="587"/>
      <c r="B28" s="589" t="s">
        <v>5</v>
      </c>
      <c r="C28" s="590"/>
      <c r="D28" s="590"/>
      <c r="E28" s="590"/>
      <c r="F28" s="590"/>
      <c r="G28" s="590"/>
      <c r="H28" s="590"/>
      <c r="I28" s="591"/>
      <c r="J28" s="587"/>
      <c r="K28" s="84"/>
      <c r="L28" s="84"/>
      <c r="M28" s="84"/>
      <c r="Q28" s="14"/>
      <c r="S28" s="39"/>
      <c r="T28" s="39"/>
      <c r="U28" s="39"/>
      <c r="V28" s="39"/>
      <c r="W28" s="39"/>
    </row>
    <row r="29" spans="1:23" ht="20.399999999999999" customHeight="1">
      <c r="A29" s="587"/>
      <c r="B29" s="492"/>
      <c r="C29" s="493"/>
      <c r="D29" s="493"/>
      <c r="E29" s="493"/>
      <c r="F29" s="493"/>
      <c r="G29" s="493"/>
      <c r="H29" s="494"/>
      <c r="I29" s="136"/>
      <c r="J29" s="587"/>
      <c r="K29" s="84"/>
      <c r="L29" s="84"/>
      <c r="M29" s="84"/>
      <c r="P29" s="13"/>
      <c r="Q29" s="14"/>
      <c r="S29" s="39"/>
      <c r="T29" s="39"/>
      <c r="U29" s="39"/>
      <c r="V29" s="39"/>
      <c r="W29" s="39"/>
    </row>
    <row r="30" spans="1:23" ht="20.399999999999999" customHeight="1">
      <c r="A30" s="587"/>
      <c r="B30" s="495"/>
      <c r="C30" s="496"/>
      <c r="D30" s="496"/>
      <c r="E30" s="496"/>
      <c r="F30" s="496"/>
      <c r="G30" s="496"/>
      <c r="H30" s="497"/>
      <c r="I30" s="137"/>
      <c r="J30" s="587"/>
      <c r="K30" s="84"/>
      <c r="L30" s="84"/>
      <c r="M30" s="84"/>
      <c r="N30" s="5"/>
      <c r="P30" s="13"/>
      <c r="Q30" s="14"/>
      <c r="S30" s="39"/>
      <c r="T30" s="39"/>
      <c r="U30" s="39"/>
      <c r="V30" s="39"/>
      <c r="W30" s="39"/>
    </row>
    <row r="31" spans="1:23" ht="20.399999999999999" customHeight="1">
      <c r="A31" s="587"/>
      <c r="B31" s="498"/>
      <c r="C31" s="499"/>
      <c r="D31" s="499"/>
      <c r="E31" s="499"/>
      <c r="F31" s="499"/>
      <c r="G31" s="499"/>
      <c r="H31" s="500"/>
      <c r="I31" s="137"/>
      <c r="J31" s="587"/>
      <c r="K31" s="84"/>
      <c r="L31" s="84"/>
      <c r="M31" s="84"/>
      <c r="N31" s="28"/>
      <c r="O31" s="5"/>
      <c r="P31" s="13"/>
      <c r="Q31" s="14"/>
      <c r="S31" s="39"/>
      <c r="T31" s="39"/>
      <c r="U31" s="39"/>
      <c r="V31" s="39"/>
      <c r="W31" s="39"/>
    </row>
    <row r="32" spans="1:23" ht="20.399999999999999" customHeight="1">
      <c r="A32" s="587"/>
      <c r="B32" s="498"/>
      <c r="C32" s="499"/>
      <c r="D32" s="499"/>
      <c r="E32" s="499"/>
      <c r="F32" s="499"/>
      <c r="G32" s="499"/>
      <c r="H32" s="500"/>
      <c r="I32" s="137"/>
      <c r="J32" s="587"/>
      <c r="K32" s="84"/>
      <c r="L32" s="84"/>
      <c r="M32" s="84"/>
      <c r="N32" s="28"/>
      <c r="O32" s="5"/>
      <c r="P32" s="13"/>
      <c r="Q32" s="14"/>
      <c r="S32" s="39"/>
      <c r="T32" s="39"/>
      <c r="U32" s="39"/>
      <c r="V32" s="39"/>
      <c r="W32" s="39"/>
    </row>
    <row r="33" spans="1:23" ht="20.399999999999999" customHeight="1">
      <c r="A33" s="587"/>
      <c r="B33" s="501"/>
      <c r="C33" s="502"/>
      <c r="D33" s="502"/>
      <c r="E33" s="502"/>
      <c r="F33" s="502"/>
      <c r="G33" s="502"/>
      <c r="H33" s="503"/>
      <c r="I33" s="137"/>
      <c r="J33" s="587"/>
      <c r="K33" s="84"/>
      <c r="L33" s="84"/>
      <c r="M33" s="84"/>
      <c r="N33" s="5"/>
      <c r="O33" s="13"/>
      <c r="P33" s="13"/>
      <c r="Q33" s="23"/>
      <c r="S33" s="39"/>
      <c r="T33" s="39"/>
      <c r="U33" s="39"/>
      <c r="V33" s="39"/>
      <c r="W33" s="39"/>
    </row>
    <row r="34" spans="1:23" ht="20.399999999999999" customHeight="1">
      <c r="A34" s="587"/>
      <c r="B34" s="498"/>
      <c r="C34" s="499"/>
      <c r="D34" s="499"/>
      <c r="E34" s="499"/>
      <c r="F34" s="499"/>
      <c r="G34" s="499"/>
      <c r="H34" s="500"/>
      <c r="I34" s="137"/>
      <c r="J34" s="587"/>
      <c r="K34" s="84"/>
      <c r="L34" s="84"/>
      <c r="M34" s="84"/>
      <c r="N34" s="5"/>
      <c r="O34" s="13"/>
      <c r="P34" s="13"/>
      <c r="Q34" s="14"/>
      <c r="S34" s="39"/>
      <c r="T34" s="39"/>
      <c r="U34" s="39"/>
      <c r="V34" s="39"/>
      <c r="W34" s="39"/>
    </row>
    <row r="35" spans="1:23" ht="20.399999999999999" customHeight="1">
      <c r="A35" s="587"/>
      <c r="B35" s="504"/>
      <c r="C35" s="505"/>
      <c r="D35" s="505"/>
      <c r="E35" s="505"/>
      <c r="F35" s="505"/>
      <c r="G35" s="505"/>
      <c r="H35" s="506"/>
      <c r="I35" s="138"/>
      <c r="J35" s="587"/>
      <c r="K35" s="84"/>
      <c r="L35" s="84"/>
      <c r="M35" s="84"/>
      <c r="N35" s="5"/>
      <c r="O35" s="13"/>
      <c r="P35" s="13"/>
      <c r="Q35" s="14"/>
      <c r="S35" s="39"/>
      <c r="T35" s="39"/>
      <c r="U35" s="39"/>
      <c r="V35" s="39"/>
      <c r="W35" s="39"/>
    </row>
    <row r="36" spans="1:23" ht="20.399999999999999" customHeight="1">
      <c r="A36" s="587"/>
      <c r="B36" s="507"/>
      <c r="C36" s="508"/>
      <c r="D36" s="508"/>
      <c r="E36" s="508"/>
      <c r="F36" s="508"/>
      <c r="G36" s="508"/>
      <c r="H36" s="509"/>
      <c r="I36" s="137"/>
      <c r="J36" s="587"/>
      <c r="K36" s="84"/>
      <c r="L36" s="84"/>
      <c r="M36" s="84"/>
      <c r="N36" s="5"/>
      <c r="O36" s="13"/>
      <c r="Q36" s="14"/>
      <c r="S36" s="39"/>
      <c r="T36" s="39"/>
      <c r="U36" s="39"/>
      <c r="V36" s="39"/>
      <c r="W36" s="39"/>
    </row>
    <row r="37" spans="1:23" ht="20.399999999999999" customHeight="1">
      <c r="A37" s="587"/>
      <c r="B37" s="510"/>
      <c r="C37" s="511"/>
      <c r="D37" s="511"/>
      <c r="E37" s="511"/>
      <c r="F37" s="511"/>
      <c r="G37" s="511"/>
      <c r="H37" s="512"/>
      <c r="I37" s="137"/>
      <c r="J37" s="587"/>
      <c r="K37" s="84"/>
      <c r="L37" s="84"/>
      <c r="M37" s="84"/>
      <c r="N37" s="5"/>
      <c r="O37" s="13"/>
      <c r="P37" s="13"/>
      <c r="Q37" s="23"/>
      <c r="S37" s="39"/>
      <c r="T37" s="39"/>
      <c r="U37" s="39"/>
      <c r="V37" s="39"/>
      <c r="W37" s="39"/>
    </row>
    <row r="38" spans="1:23" ht="20.399999999999999" customHeight="1">
      <c r="A38" s="587"/>
      <c r="B38" s="522"/>
      <c r="C38" s="424"/>
      <c r="D38" s="424"/>
      <c r="E38" s="424"/>
      <c r="F38" s="424"/>
      <c r="G38" s="424"/>
      <c r="H38" s="523"/>
      <c r="I38" s="137"/>
      <c r="J38" s="587"/>
      <c r="K38" s="84"/>
      <c r="L38" s="84"/>
      <c r="M38" s="84"/>
      <c r="N38" s="5"/>
      <c r="P38" s="13"/>
      <c r="Q38" s="14"/>
      <c r="S38" s="39"/>
      <c r="T38" s="39"/>
      <c r="U38" s="39"/>
      <c r="V38" s="39"/>
      <c r="W38" s="39"/>
    </row>
    <row r="39" spans="1:23" ht="20.399999999999999" customHeight="1">
      <c r="A39" s="587"/>
      <c r="B39" s="522"/>
      <c r="C39" s="424"/>
      <c r="D39" s="424"/>
      <c r="E39" s="424"/>
      <c r="F39" s="424"/>
      <c r="G39" s="424"/>
      <c r="H39" s="523"/>
      <c r="I39" s="137"/>
      <c r="J39" s="587"/>
      <c r="K39" s="43"/>
      <c r="L39" s="18"/>
      <c r="M39" s="18"/>
      <c r="N39" s="5"/>
      <c r="P39" s="13"/>
      <c r="Q39" s="14"/>
      <c r="S39" s="39"/>
      <c r="T39" s="39"/>
      <c r="U39" s="39"/>
      <c r="V39" s="39"/>
      <c r="W39" s="39"/>
    </row>
    <row r="40" spans="1:23" ht="20.399999999999999" customHeight="1">
      <c r="A40" s="587"/>
      <c r="B40" s="513"/>
      <c r="C40" s="514"/>
      <c r="D40" s="514"/>
      <c r="E40" s="514"/>
      <c r="F40" s="514"/>
      <c r="G40" s="514"/>
      <c r="H40" s="515"/>
      <c r="I40" s="137"/>
      <c r="J40" s="587"/>
      <c r="K40" s="43"/>
      <c r="L40" s="18"/>
      <c r="M40" s="18"/>
      <c r="N40" s="5"/>
      <c r="P40" s="13"/>
      <c r="Q40" s="23"/>
      <c r="S40" s="39"/>
      <c r="T40" s="39"/>
      <c r="U40" s="39"/>
      <c r="V40" s="39"/>
      <c r="W40" s="39"/>
    </row>
    <row r="41" spans="1:23" ht="20.399999999999999" customHeight="1">
      <c r="A41" s="587"/>
      <c r="B41" s="513"/>
      <c r="C41" s="514"/>
      <c r="D41" s="514"/>
      <c r="E41" s="514"/>
      <c r="F41" s="514"/>
      <c r="G41" s="514"/>
      <c r="H41" s="515"/>
      <c r="I41" s="137"/>
      <c r="J41" s="587"/>
      <c r="K41" s="43"/>
      <c r="L41" s="140"/>
      <c r="M41" s="140"/>
      <c r="N41" s="5"/>
      <c r="P41" s="13"/>
      <c r="Q41" s="23"/>
      <c r="S41" s="39"/>
      <c r="T41" s="39"/>
      <c r="U41" s="39"/>
      <c r="V41" s="39"/>
      <c r="W41" s="39"/>
    </row>
    <row r="42" spans="1:23" ht="20.399999999999999" customHeight="1">
      <c r="A42" s="587"/>
      <c r="B42" s="513"/>
      <c r="C42" s="514"/>
      <c r="D42" s="514"/>
      <c r="E42" s="514"/>
      <c r="F42" s="514"/>
      <c r="G42" s="514"/>
      <c r="H42" s="515"/>
      <c r="I42" s="137"/>
      <c r="J42" s="587"/>
      <c r="K42" s="43"/>
      <c r="L42" s="140"/>
      <c r="M42" s="140"/>
      <c r="N42" s="5"/>
      <c r="P42" s="13"/>
      <c r="Q42" s="23"/>
      <c r="S42" s="39"/>
      <c r="T42" s="39"/>
      <c r="U42" s="39"/>
      <c r="V42" s="39"/>
      <c r="W42" s="39"/>
    </row>
    <row r="43" spans="1:23" ht="20.399999999999999" customHeight="1">
      <c r="A43" s="587"/>
      <c r="B43" s="513"/>
      <c r="C43" s="514"/>
      <c r="D43" s="514"/>
      <c r="E43" s="514"/>
      <c r="F43" s="514"/>
      <c r="G43" s="514"/>
      <c r="H43" s="515"/>
      <c r="I43" s="137"/>
      <c r="J43" s="587"/>
      <c r="K43" s="43"/>
      <c r="L43" s="140"/>
      <c r="M43" s="140"/>
      <c r="N43" s="5"/>
      <c r="P43" s="13"/>
      <c r="Q43" s="23"/>
      <c r="S43" s="39"/>
      <c r="T43" s="39"/>
      <c r="U43" s="39"/>
      <c r="V43" s="39"/>
      <c r="W43" s="39"/>
    </row>
    <row r="44" spans="1:23" ht="20.399999999999999" customHeight="1">
      <c r="A44" s="587"/>
      <c r="B44" s="516"/>
      <c r="C44" s="517"/>
      <c r="D44" s="517"/>
      <c r="E44" s="517"/>
      <c r="F44" s="517"/>
      <c r="G44" s="517"/>
      <c r="H44" s="518"/>
      <c r="I44" s="138"/>
      <c r="J44" s="587"/>
      <c r="K44" s="43"/>
      <c r="L44" s="140"/>
      <c r="M44" s="140"/>
      <c r="N44" s="5"/>
      <c r="P44" s="13"/>
      <c r="Q44" s="23"/>
      <c r="S44" s="39"/>
      <c r="T44" s="39"/>
      <c r="U44" s="39"/>
      <c r="V44" s="39"/>
      <c r="W44" s="39"/>
    </row>
    <row r="45" spans="1:23" ht="20.399999999999999" customHeight="1">
      <c r="A45" s="587"/>
      <c r="B45" s="516"/>
      <c r="C45" s="517"/>
      <c r="D45" s="517"/>
      <c r="E45" s="517"/>
      <c r="F45" s="517"/>
      <c r="G45" s="517"/>
      <c r="H45" s="518"/>
      <c r="I45" s="138"/>
      <c r="J45" s="587"/>
      <c r="K45" s="43"/>
      <c r="L45" s="18"/>
      <c r="M45" s="18"/>
      <c r="N45" s="13"/>
      <c r="O45" s="13"/>
      <c r="P45" s="13"/>
      <c r="Q45" s="14"/>
      <c r="S45" s="39"/>
      <c r="T45" s="39"/>
      <c r="U45" s="39"/>
      <c r="V45" s="39"/>
      <c r="W45" s="39"/>
    </row>
    <row r="46" spans="1:23" ht="20.399999999999999" customHeight="1" thickBot="1">
      <c r="A46" s="588"/>
      <c r="B46" s="519"/>
      <c r="C46" s="520"/>
      <c r="D46" s="520"/>
      <c r="E46" s="520"/>
      <c r="F46" s="520"/>
      <c r="G46" s="520"/>
      <c r="H46" s="521"/>
      <c r="I46" s="139"/>
      <c r="J46" s="588"/>
      <c r="K46" s="45"/>
      <c r="L46" s="15"/>
      <c r="M46" s="15"/>
      <c r="N46" s="15"/>
      <c r="O46" s="15"/>
      <c r="P46" s="15"/>
      <c r="Q46" s="16"/>
    </row>
  </sheetData>
  <mergeCells count="56">
    <mergeCell ref="B44:H44"/>
    <mergeCell ref="B45:H45"/>
    <mergeCell ref="B46:H46"/>
    <mergeCell ref="B36:H36"/>
    <mergeCell ref="B37:H37"/>
    <mergeCell ref="B38:H38"/>
    <mergeCell ref="B42:H42"/>
    <mergeCell ref="B43:H43"/>
    <mergeCell ref="K3:N3"/>
    <mergeCell ref="O3:Q3"/>
    <mergeCell ref="K13:Q13"/>
    <mergeCell ref="M1:Q1"/>
    <mergeCell ref="B4:C4"/>
    <mergeCell ref="B6:C6"/>
    <mergeCell ref="F6:I6"/>
    <mergeCell ref="B7:I7"/>
    <mergeCell ref="B5:C5"/>
    <mergeCell ref="J1:K1"/>
    <mergeCell ref="D8:I8"/>
    <mergeCell ref="D9:I9"/>
    <mergeCell ref="D10:I10"/>
    <mergeCell ref="D11:I11"/>
    <mergeCell ref="D12:I12"/>
    <mergeCell ref="D13:I13"/>
    <mergeCell ref="J2:J46"/>
    <mergeCell ref="B3:C3"/>
    <mergeCell ref="B39:H39"/>
    <mergeCell ref="B40:H40"/>
    <mergeCell ref="B41:H41"/>
    <mergeCell ref="D14:I14"/>
    <mergeCell ref="B28:I28"/>
    <mergeCell ref="D26:I26"/>
    <mergeCell ref="D23:I23"/>
    <mergeCell ref="D24:I24"/>
    <mergeCell ref="D25:I25"/>
    <mergeCell ref="D27:I27"/>
    <mergeCell ref="B29:H29"/>
    <mergeCell ref="B30:H30"/>
    <mergeCell ref="B31:H31"/>
    <mergeCell ref="B32:H32"/>
    <mergeCell ref="A1:B1"/>
    <mergeCell ref="D1:I1"/>
    <mergeCell ref="A2:A46"/>
    <mergeCell ref="B2:C2"/>
    <mergeCell ref="F2:G4"/>
    <mergeCell ref="D15:I15"/>
    <mergeCell ref="D16:I16"/>
    <mergeCell ref="D17:I17"/>
    <mergeCell ref="D18:I18"/>
    <mergeCell ref="D19:I19"/>
    <mergeCell ref="D20:I20"/>
    <mergeCell ref="D21:I21"/>
    <mergeCell ref="D22:I22"/>
    <mergeCell ref="B33:H33"/>
    <mergeCell ref="B34:H34"/>
    <mergeCell ref="B35:H35"/>
  </mergeCells>
  <conditionalFormatting sqref="O11:Q11">
    <cfRule type="containsText" dxfId="3" priority="1" operator="containsText" text="x">
      <formula>NOT(ISERROR(SEARCH("x",O11)))</formula>
    </cfRule>
  </conditionalFormatting>
  <pageMargins left="0.70866141732283472" right="0.70866141732283472" top="0.74803149606299213" bottom="0.74803149606299213" header="0.31496062992125984" footer="0.31496062992125984"/>
  <pageSetup paperSize="9" scale="40"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FF66"/>
    <pageSetUpPr fitToPage="1"/>
  </sheetPr>
  <dimension ref="A1:AA55"/>
  <sheetViews>
    <sheetView zoomScale="70" zoomScaleNormal="70" workbookViewId="0">
      <selection activeCell="R11" sqref="R11"/>
    </sheetView>
  </sheetViews>
  <sheetFormatPr baseColWidth="10" defaultRowHeight="14.4"/>
  <cols>
    <col min="9" max="9" width="17.6640625" customWidth="1"/>
    <col min="15" max="17" width="21.21875" customWidth="1"/>
  </cols>
  <sheetData>
    <row r="1" spans="1:27" ht="39" customHeight="1" thickBot="1">
      <c r="A1" s="608" t="s">
        <v>125</v>
      </c>
      <c r="B1" s="609"/>
      <c r="C1" s="149" t="s">
        <v>22</v>
      </c>
      <c r="D1" s="605">
        <f>'Themes Projets IT'!E9</f>
        <v>0</v>
      </c>
      <c r="E1" s="606"/>
      <c r="F1" s="606"/>
      <c r="G1" s="606"/>
      <c r="H1" s="606"/>
      <c r="I1" s="607"/>
      <c r="J1" s="608" t="s">
        <v>125</v>
      </c>
      <c r="K1" s="610"/>
      <c r="L1" s="150" t="s">
        <v>22</v>
      </c>
      <c r="M1" s="605">
        <f>D1</f>
        <v>0</v>
      </c>
      <c r="N1" s="606"/>
      <c r="O1" s="606"/>
      <c r="P1" s="606"/>
      <c r="Q1" s="607"/>
    </row>
    <row r="2" spans="1:27" ht="20.399999999999999" customHeight="1" thickBot="1">
      <c r="A2" s="611" t="s">
        <v>126</v>
      </c>
      <c r="B2" s="473" t="s">
        <v>0</v>
      </c>
      <c r="C2" s="474"/>
      <c r="D2" s="31">
        <f>'Themes Projets IT'!B9</f>
        <v>0</v>
      </c>
      <c r="E2" s="130" t="s">
        <v>69</v>
      </c>
      <c r="F2" s="466" t="s">
        <v>6</v>
      </c>
      <c r="G2" s="467"/>
      <c r="H2" s="33" t="s">
        <v>1</v>
      </c>
      <c r="I2" s="53">
        <v>3</v>
      </c>
      <c r="J2" s="611" t="s">
        <v>127</v>
      </c>
      <c r="K2" s="56"/>
      <c r="L2" s="57"/>
      <c r="M2" s="57"/>
      <c r="N2" s="57"/>
      <c r="O2" s="57"/>
      <c r="P2" s="57"/>
      <c r="Q2" s="58"/>
    </row>
    <row r="3" spans="1:27" ht="20.399999999999999" customHeight="1" thickBot="1">
      <c r="A3" s="611"/>
      <c r="B3" s="462" t="s">
        <v>2</v>
      </c>
      <c r="C3" s="463"/>
      <c r="D3" s="146">
        <f>D2*9</f>
        <v>0</v>
      </c>
      <c r="E3" s="131" t="s">
        <v>70</v>
      </c>
      <c r="F3" s="468"/>
      <c r="G3" s="469"/>
      <c r="H3" s="34" t="s">
        <v>3</v>
      </c>
      <c r="I3" s="54">
        <v>4</v>
      </c>
      <c r="J3" s="611"/>
      <c r="K3" s="599" t="s">
        <v>193</v>
      </c>
      <c r="L3" s="600"/>
      <c r="M3" s="600"/>
      <c r="N3" s="601"/>
      <c r="O3" s="599" t="s">
        <v>196</v>
      </c>
      <c r="P3" s="600"/>
      <c r="Q3" s="601"/>
    </row>
    <row r="4" spans="1:27" ht="20.399999999999999" customHeight="1">
      <c r="A4" s="611"/>
      <c r="B4" s="456" t="s">
        <v>74</v>
      </c>
      <c r="C4" s="457"/>
      <c r="D4" s="32"/>
      <c r="E4" s="132" t="s">
        <v>71</v>
      </c>
      <c r="F4" s="468"/>
      <c r="G4" s="469"/>
      <c r="H4" s="34" t="s">
        <v>26</v>
      </c>
      <c r="I4" s="54">
        <v>1</v>
      </c>
      <c r="J4" s="611"/>
      <c r="K4" s="41" t="s">
        <v>25</v>
      </c>
      <c r="N4" s="23"/>
      <c r="Q4" s="23"/>
    </row>
    <row r="5" spans="1:27" ht="20.399999999999999" customHeight="1">
      <c r="A5" s="611"/>
      <c r="B5" s="456" t="s">
        <v>75</v>
      </c>
      <c r="C5" s="457"/>
      <c r="D5" s="32"/>
      <c r="E5" s="132" t="s">
        <v>72</v>
      </c>
      <c r="F5" s="50"/>
      <c r="G5" s="50"/>
      <c r="H5" s="51"/>
      <c r="I5" s="52"/>
      <c r="J5" s="611"/>
      <c r="K5" s="41"/>
      <c r="N5" s="23"/>
      <c r="Q5" s="23"/>
    </row>
    <row r="6" spans="1:27" ht="20.399999999999999" customHeight="1" thickBot="1">
      <c r="A6" s="611"/>
      <c r="B6" s="477" t="s">
        <v>24</v>
      </c>
      <c r="C6" s="478"/>
      <c r="D6" s="32"/>
      <c r="E6" s="133" t="s">
        <v>73</v>
      </c>
      <c r="F6" s="479"/>
      <c r="G6" s="479"/>
      <c r="H6" s="479"/>
      <c r="I6" s="480"/>
      <c r="J6" s="611"/>
      <c r="K6" s="40"/>
      <c r="N6" s="23"/>
      <c r="Q6" s="23"/>
      <c r="T6" s="39"/>
      <c r="U6" s="39"/>
      <c r="V6" s="39"/>
      <c r="W6" s="39"/>
      <c r="X6" s="39"/>
      <c r="Y6" s="39"/>
      <c r="Z6" s="39"/>
      <c r="AA6" s="39"/>
    </row>
    <row r="7" spans="1:27" ht="20.399999999999999" customHeight="1" thickBot="1">
      <c r="A7" s="611"/>
      <c r="B7" s="602" t="s">
        <v>4</v>
      </c>
      <c r="C7" s="603"/>
      <c r="D7" s="603"/>
      <c r="E7" s="603"/>
      <c r="F7" s="603"/>
      <c r="G7" s="603"/>
      <c r="H7" s="603"/>
      <c r="I7" s="604"/>
      <c r="J7" s="611"/>
      <c r="K7" s="40"/>
      <c r="N7" s="23"/>
      <c r="Q7" s="23"/>
      <c r="T7" s="39"/>
      <c r="U7" s="39"/>
      <c r="V7" s="39"/>
      <c r="W7" s="39"/>
      <c r="X7" s="39"/>
      <c r="Y7" s="39"/>
      <c r="Z7" s="39"/>
      <c r="AA7" s="39"/>
    </row>
    <row r="8" spans="1:27" ht="25.8" customHeight="1">
      <c r="A8" s="611"/>
      <c r="B8" s="378" t="s">
        <v>13</v>
      </c>
      <c r="C8" s="106"/>
      <c r="D8" s="481" t="s">
        <v>51</v>
      </c>
      <c r="E8" s="481"/>
      <c r="F8" s="481"/>
      <c r="G8" s="481"/>
      <c r="H8" s="481"/>
      <c r="I8" s="482"/>
      <c r="J8" s="611"/>
      <c r="K8" s="40"/>
      <c r="N8" s="23"/>
      <c r="Q8" s="23"/>
      <c r="T8" s="39"/>
      <c r="U8" s="39"/>
      <c r="V8" s="39"/>
      <c r="W8" s="39"/>
      <c r="X8" s="39"/>
      <c r="Y8" s="39"/>
      <c r="Z8" s="39"/>
      <c r="AA8" s="39"/>
    </row>
    <row r="9" spans="1:27" ht="25.8" customHeight="1" thickBot="1">
      <c r="A9" s="611"/>
      <c r="B9" s="382" t="s">
        <v>14</v>
      </c>
      <c r="C9" s="108"/>
      <c r="D9" s="458" t="s">
        <v>65</v>
      </c>
      <c r="E9" s="458"/>
      <c r="F9" s="458"/>
      <c r="G9" s="458"/>
      <c r="H9" s="458"/>
      <c r="I9" s="459"/>
      <c r="J9" s="611"/>
      <c r="K9" s="40"/>
      <c r="N9" s="23"/>
      <c r="Q9" s="23"/>
      <c r="T9" s="39"/>
      <c r="U9" s="39"/>
      <c r="V9" s="39"/>
      <c r="W9" s="39"/>
      <c r="X9" s="39"/>
      <c r="Y9" s="39"/>
      <c r="Z9" s="39"/>
      <c r="AA9" s="39"/>
    </row>
    <row r="10" spans="1:27" ht="25.8" customHeight="1">
      <c r="A10" s="611"/>
      <c r="B10" s="380" t="s">
        <v>107</v>
      </c>
      <c r="C10" s="233"/>
      <c r="D10" s="460" t="s">
        <v>111</v>
      </c>
      <c r="E10" s="460"/>
      <c r="F10" s="460"/>
      <c r="G10" s="460"/>
      <c r="H10" s="460"/>
      <c r="I10" s="461"/>
      <c r="J10" s="611"/>
      <c r="K10" s="40"/>
      <c r="N10" s="23"/>
      <c r="O10" s="235" t="s">
        <v>133</v>
      </c>
      <c r="P10" s="235" t="s">
        <v>132</v>
      </c>
      <c r="Q10" s="236" t="s">
        <v>131</v>
      </c>
      <c r="T10" s="39"/>
      <c r="U10" s="39"/>
      <c r="V10" s="39"/>
      <c r="W10" s="39"/>
      <c r="X10" s="39"/>
      <c r="Y10" s="39"/>
      <c r="Z10" s="39"/>
      <c r="AA10" s="39"/>
    </row>
    <row r="11" spans="1:27" ht="25.8" customHeight="1" thickBot="1">
      <c r="A11" s="611"/>
      <c r="B11" s="383" t="s">
        <v>108</v>
      </c>
      <c r="C11" s="108"/>
      <c r="D11" s="458" t="s">
        <v>112</v>
      </c>
      <c r="E11" s="458"/>
      <c r="F11" s="458"/>
      <c r="G11" s="458"/>
      <c r="H11" s="458"/>
      <c r="I11" s="459"/>
      <c r="J11" s="611"/>
      <c r="K11" s="40"/>
      <c r="N11" s="23"/>
      <c r="O11" s="388" t="str">
        <f>'Themes Projets IT'!F9</f>
        <v>x</v>
      </c>
      <c r="P11" s="388" t="str">
        <f>'Themes Projets IT'!G9</f>
        <v>x</v>
      </c>
      <c r="Q11" s="392" t="str">
        <f>'Themes Projets IT'!H9</f>
        <v>x</v>
      </c>
      <c r="R11" s="393" t="s">
        <v>198</v>
      </c>
      <c r="T11" s="39"/>
      <c r="U11" s="39"/>
      <c r="V11" s="39"/>
      <c r="W11" s="39"/>
      <c r="X11" s="39"/>
      <c r="Y11" s="39"/>
      <c r="Z11" s="39"/>
      <c r="AA11" s="39"/>
    </row>
    <row r="12" spans="1:27" ht="25.8" customHeight="1" thickBot="1">
      <c r="A12" s="611"/>
      <c r="B12" s="381" t="s">
        <v>42</v>
      </c>
      <c r="C12" s="233"/>
      <c r="D12" s="460" t="s">
        <v>52</v>
      </c>
      <c r="E12" s="460"/>
      <c r="F12" s="460"/>
      <c r="G12" s="460"/>
      <c r="H12" s="460"/>
      <c r="I12" s="461"/>
      <c r="J12" s="611"/>
      <c r="K12" s="24"/>
      <c r="L12" s="25"/>
      <c r="M12" s="25"/>
      <c r="N12" s="26"/>
      <c r="O12" s="25"/>
      <c r="P12" s="25"/>
      <c r="Q12" s="26"/>
      <c r="T12" s="39"/>
      <c r="U12" s="39"/>
      <c r="V12" s="39"/>
      <c r="W12" s="39"/>
      <c r="X12" s="39"/>
      <c r="Y12" s="39"/>
      <c r="Z12" s="39"/>
      <c r="AA12" s="39"/>
    </row>
    <row r="13" spans="1:27" ht="25.8" customHeight="1" thickBot="1">
      <c r="A13" s="611"/>
      <c r="B13" s="382" t="s">
        <v>43</v>
      </c>
      <c r="C13" s="108"/>
      <c r="D13" s="458" t="s">
        <v>53</v>
      </c>
      <c r="E13" s="458"/>
      <c r="F13" s="458"/>
      <c r="G13" s="458"/>
      <c r="H13" s="458"/>
      <c r="I13" s="459"/>
      <c r="J13" s="611"/>
      <c r="K13" s="599" t="s">
        <v>27</v>
      </c>
      <c r="L13" s="600"/>
      <c r="M13" s="600"/>
      <c r="N13" s="600"/>
      <c r="O13" s="600"/>
      <c r="P13" s="600"/>
      <c r="Q13" s="601"/>
      <c r="T13" s="39"/>
      <c r="U13" s="39"/>
      <c r="V13" s="39"/>
      <c r="W13" s="39"/>
      <c r="X13" s="39"/>
      <c r="Y13" s="39"/>
      <c r="Z13" s="39"/>
      <c r="AA13" s="39"/>
    </row>
    <row r="14" spans="1:27" ht="25.8" customHeight="1">
      <c r="A14" s="611"/>
      <c r="B14" s="380" t="s">
        <v>15</v>
      </c>
      <c r="C14" s="233"/>
      <c r="D14" s="460" t="s">
        <v>12</v>
      </c>
      <c r="E14" s="460"/>
      <c r="F14" s="460"/>
      <c r="G14" s="460"/>
      <c r="H14" s="460"/>
      <c r="I14" s="461"/>
      <c r="J14" s="611"/>
      <c r="K14" s="47"/>
      <c r="L14" s="48"/>
      <c r="M14" s="48"/>
      <c r="N14" s="49"/>
      <c r="O14" s="49"/>
      <c r="P14" s="49"/>
      <c r="Q14" s="22"/>
      <c r="T14" s="39"/>
      <c r="U14" s="39"/>
      <c r="V14" s="39"/>
      <c r="W14" s="39"/>
      <c r="X14" s="39"/>
      <c r="Y14" s="39"/>
      <c r="Z14" s="39"/>
      <c r="AA14" s="39"/>
    </row>
    <row r="15" spans="1:27" ht="25.8" customHeight="1">
      <c r="A15" s="611"/>
      <c r="B15" s="381" t="s">
        <v>16</v>
      </c>
      <c r="C15" s="233"/>
      <c r="D15" s="460" t="s">
        <v>54</v>
      </c>
      <c r="E15" s="460"/>
      <c r="F15" s="460"/>
      <c r="G15" s="460"/>
      <c r="H15" s="460"/>
      <c r="I15" s="461"/>
      <c r="J15" s="611"/>
      <c r="K15" s="42"/>
      <c r="L15" s="17"/>
      <c r="M15" s="17"/>
      <c r="N15" s="13"/>
      <c r="O15" s="13"/>
      <c r="P15" s="13"/>
      <c r="Q15" s="14"/>
      <c r="T15" s="39"/>
      <c r="U15" s="39"/>
      <c r="V15" s="39"/>
      <c r="W15" s="39"/>
      <c r="X15" s="39"/>
      <c r="Y15" s="39"/>
      <c r="Z15" s="39"/>
      <c r="AA15" s="39"/>
    </row>
    <row r="16" spans="1:27" ht="25.8" customHeight="1" thickBot="1">
      <c r="A16" s="611"/>
      <c r="B16" s="382" t="s">
        <v>17</v>
      </c>
      <c r="C16" s="108"/>
      <c r="D16" s="458" t="s">
        <v>55</v>
      </c>
      <c r="E16" s="458"/>
      <c r="F16" s="458"/>
      <c r="G16" s="458"/>
      <c r="H16" s="458"/>
      <c r="I16" s="459"/>
      <c r="J16" s="611"/>
      <c r="K16" s="385"/>
      <c r="L16" s="386"/>
      <c r="M16" s="386"/>
      <c r="O16" s="13"/>
      <c r="P16" s="13"/>
      <c r="Q16" s="14"/>
      <c r="T16" s="39"/>
      <c r="U16" s="39"/>
      <c r="V16" s="39"/>
      <c r="W16" s="39"/>
      <c r="X16" s="39"/>
      <c r="Y16" s="39"/>
      <c r="Z16" s="39"/>
      <c r="AA16" s="39"/>
    </row>
    <row r="17" spans="1:27" ht="25.8" customHeight="1">
      <c r="A17" s="611"/>
      <c r="B17" s="380" t="s">
        <v>109</v>
      </c>
      <c r="C17" s="233"/>
      <c r="D17" s="460" t="s">
        <v>113</v>
      </c>
      <c r="E17" s="460"/>
      <c r="F17" s="460"/>
      <c r="G17" s="460"/>
      <c r="H17" s="460"/>
      <c r="I17" s="461"/>
      <c r="J17" s="611"/>
      <c r="N17" s="5"/>
      <c r="O17" s="13"/>
      <c r="P17" s="13"/>
      <c r="Q17" s="14"/>
      <c r="T17" s="39"/>
      <c r="U17" s="39"/>
      <c r="V17" s="39"/>
      <c r="W17" s="39"/>
      <c r="X17" s="39"/>
      <c r="Y17" s="39"/>
      <c r="Z17" s="39"/>
      <c r="AA17" s="39"/>
    </row>
    <row r="18" spans="1:27" ht="25.8" customHeight="1">
      <c r="A18" s="611"/>
      <c r="B18" s="380" t="s">
        <v>9</v>
      </c>
      <c r="C18" s="233"/>
      <c r="D18" s="460" t="s">
        <v>56</v>
      </c>
      <c r="E18" s="460"/>
      <c r="F18" s="460"/>
      <c r="G18" s="460"/>
      <c r="H18" s="460"/>
      <c r="I18" s="461"/>
      <c r="J18" s="611"/>
      <c r="N18" s="5"/>
      <c r="O18" s="13"/>
      <c r="P18" s="13"/>
      <c r="Q18" s="14"/>
      <c r="T18" s="39"/>
      <c r="U18" s="39"/>
      <c r="V18" s="39"/>
      <c r="W18" s="39"/>
      <c r="X18" s="39"/>
      <c r="Y18" s="39"/>
      <c r="Z18" s="39"/>
      <c r="AA18" s="39"/>
    </row>
    <row r="19" spans="1:27" ht="25.8" customHeight="1">
      <c r="A19" s="611"/>
      <c r="B19" s="381" t="s">
        <v>11</v>
      </c>
      <c r="C19" s="233"/>
      <c r="D19" s="460" t="s">
        <v>57</v>
      </c>
      <c r="E19" s="460"/>
      <c r="F19" s="460"/>
      <c r="G19" s="460"/>
      <c r="H19" s="460"/>
      <c r="I19" s="461"/>
      <c r="J19" s="611"/>
      <c r="N19" s="5"/>
      <c r="O19" s="13"/>
      <c r="P19" s="13"/>
      <c r="Q19" s="14"/>
      <c r="T19" s="39"/>
      <c r="U19" s="39"/>
      <c r="V19" s="39"/>
      <c r="W19" s="39"/>
      <c r="X19" s="39"/>
      <c r="Y19" s="39"/>
      <c r="Z19" s="39"/>
      <c r="AA19" s="39"/>
    </row>
    <row r="20" spans="1:27" ht="25.8" customHeight="1">
      <c r="A20" s="611"/>
      <c r="B20" s="380" t="s">
        <v>110</v>
      </c>
      <c r="C20" s="233"/>
      <c r="D20" s="460" t="s">
        <v>114</v>
      </c>
      <c r="E20" s="460"/>
      <c r="F20" s="460"/>
      <c r="G20" s="460"/>
      <c r="H20" s="460"/>
      <c r="I20" s="461"/>
      <c r="J20" s="611"/>
      <c r="N20" s="5"/>
      <c r="O20" s="13"/>
      <c r="P20" s="13"/>
      <c r="Q20" s="14"/>
      <c r="T20" s="39"/>
      <c r="U20" s="39"/>
      <c r="V20" s="39"/>
      <c r="W20" s="39"/>
      <c r="X20" s="39"/>
      <c r="Y20" s="39"/>
      <c r="Z20" s="39"/>
      <c r="AA20" s="39"/>
    </row>
    <row r="21" spans="1:27" ht="25.8" customHeight="1">
      <c r="A21" s="611"/>
      <c r="B21" s="380" t="s">
        <v>44</v>
      </c>
      <c r="C21" s="233"/>
      <c r="D21" s="460" t="s">
        <v>58</v>
      </c>
      <c r="E21" s="460"/>
      <c r="F21" s="460"/>
      <c r="G21" s="460"/>
      <c r="H21" s="460"/>
      <c r="I21" s="461"/>
      <c r="J21" s="611"/>
      <c r="N21" s="28"/>
      <c r="O21" s="13"/>
      <c r="P21" s="13"/>
      <c r="Q21" s="14"/>
      <c r="T21" s="39"/>
      <c r="U21" s="39"/>
      <c r="V21" s="39"/>
      <c r="W21" s="39"/>
      <c r="X21" s="39"/>
      <c r="Y21" s="39"/>
      <c r="Z21" s="39"/>
      <c r="AA21" s="39"/>
    </row>
    <row r="22" spans="1:27" ht="25.8" customHeight="1">
      <c r="A22" s="611"/>
      <c r="B22" s="380" t="s">
        <v>45</v>
      </c>
      <c r="C22" s="233"/>
      <c r="D22" s="460" t="s">
        <v>59</v>
      </c>
      <c r="E22" s="460"/>
      <c r="F22" s="460"/>
      <c r="G22" s="460"/>
      <c r="H22" s="460"/>
      <c r="I22" s="461"/>
      <c r="J22" s="611"/>
      <c r="N22" s="19"/>
      <c r="Q22" s="14"/>
      <c r="T22" s="39"/>
      <c r="U22" s="39"/>
      <c r="V22" s="39"/>
      <c r="W22" s="39"/>
      <c r="X22" s="39"/>
      <c r="Y22" s="39"/>
      <c r="Z22" s="39"/>
      <c r="AA22" s="39"/>
    </row>
    <row r="23" spans="1:27" ht="25.8" customHeight="1" thickBot="1">
      <c r="A23" s="611"/>
      <c r="B23" s="383" t="s">
        <v>46</v>
      </c>
      <c r="C23" s="108"/>
      <c r="D23" s="458" t="s">
        <v>60</v>
      </c>
      <c r="E23" s="458"/>
      <c r="F23" s="458"/>
      <c r="G23" s="458"/>
      <c r="H23" s="458"/>
      <c r="I23" s="459"/>
      <c r="J23" s="611"/>
      <c r="N23" s="19"/>
      <c r="Q23" s="14"/>
      <c r="T23" s="39"/>
      <c r="U23" s="39"/>
      <c r="V23" s="39"/>
      <c r="W23" s="39"/>
      <c r="X23" s="39"/>
      <c r="Y23" s="39"/>
      <c r="Z23" s="39"/>
      <c r="AA23" s="39"/>
    </row>
    <row r="24" spans="1:27" ht="25.8" customHeight="1">
      <c r="A24" s="611"/>
      <c r="B24" s="381" t="s">
        <v>10</v>
      </c>
      <c r="C24" s="233"/>
      <c r="D24" s="460" t="s">
        <v>61</v>
      </c>
      <c r="E24" s="460"/>
      <c r="F24" s="460"/>
      <c r="G24" s="460"/>
      <c r="H24" s="460"/>
      <c r="I24" s="461"/>
      <c r="J24" s="611"/>
      <c r="N24" s="19"/>
      <c r="Q24" s="14"/>
      <c r="T24" s="39"/>
      <c r="U24" s="39"/>
      <c r="V24" s="39"/>
      <c r="W24" s="39"/>
      <c r="X24" s="39"/>
      <c r="Y24" s="39"/>
      <c r="Z24" s="39"/>
      <c r="AA24" s="39"/>
    </row>
    <row r="25" spans="1:27" ht="25.8" customHeight="1" thickBot="1">
      <c r="A25" s="611"/>
      <c r="B25" s="382" t="s">
        <v>47</v>
      </c>
      <c r="C25" s="108"/>
      <c r="D25" s="458" t="s">
        <v>62</v>
      </c>
      <c r="E25" s="458"/>
      <c r="F25" s="458"/>
      <c r="G25" s="458"/>
      <c r="H25" s="458"/>
      <c r="I25" s="459"/>
      <c r="J25" s="611"/>
      <c r="N25" s="19"/>
      <c r="Q25" s="14"/>
      <c r="T25" s="39"/>
      <c r="U25" s="39"/>
      <c r="V25" s="39"/>
      <c r="W25" s="39"/>
      <c r="X25" s="39"/>
      <c r="Y25" s="39"/>
      <c r="Z25" s="39"/>
      <c r="AA25" s="39"/>
    </row>
    <row r="26" spans="1:27" ht="25.8" customHeight="1">
      <c r="A26" s="611"/>
      <c r="B26" s="380" t="s">
        <v>106</v>
      </c>
      <c r="C26" s="233"/>
      <c r="D26" s="460" t="s">
        <v>115</v>
      </c>
      <c r="E26" s="460"/>
      <c r="F26" s="460"/>
      <c r="G26" s="460"/>
      <c r="H26" s="460"/>
      <c r="I26" s="461"/>
      <c r="J26" s="611"/>
      <c r="N26" s="28"/>
      <c r="O26" s="13"/>
      <c r="P26" s="13"/>
      <c r="Q26" s="14"/>
      <c r="T26" s="39"/>
      <c r="U26" s="39"/>
      <c r="V26" s="39"/>
      <c r="W26" s="39"/>
      <c r="X26" s="39"/>
      <c r="Y26" s="39"/>
      <c r="Z26" s="39"/>
      <c r="AA26" s="39"/>
    </row>
    <row r="27" spans="1:27" ht="25.8" customHeight="1" thickBot="1">
      <c r="A27" s="611"/>
      <c r="B27" s="379" t="s">
        <v>48</v>
      </c>
      <c r="C27" s="107"/>
      <c r="D27" s="483" t="s">
        <v>63</v>
      </c>
      <c r="E27" s="483"/>
      <c r="F27" s="483"/>
      <c r="G27" s="483"/>
      <c r="H27" s="483"/>
      <c r="I27" s="484"/>
      <c r="J27" s="611"/>
      <c r="N27" s="28"/>
      <c r="O27" s="13"/>
      <c r="P27" s="13"/>
      <c r="Q27" s="14"/>
      <c r="T27" s="39"/>
      <c r="U27" s="39"/>
      <c r="V27" s="39"/>
      <c r="W27" s="39"/>
      <c r="X27" s="39"/>
      <c r="Y27" s="39"/>
      <c r="Z27" s="39"/>
      <c r="AA27" s="39"/>
    </row>
    <row r="28" spans="1:27" ht="20.399999999999999" customHeight="1" thickBot="1">
      <c r="A28" s="611"/>
      <c r="B28" s="602" t="s">
        <v>5</v>
      </c>
      <c r="C28" s="603"/>
      <c r="D28" s="603"/>
      <c r="E28" s="603"/>
      <c r="F28" s="603"/>
      <c r="G28" s="603"/>
      <c r="H28" s="603"/>
      <c r="I28" s="604"/>
      <c r="J28" s="611"/>
      <c r="N28" s="5"/>
      <c r="O28" s="13"/>
      <c r="P28" s="13"/>
      <c r="Q28" s="14"/>
      <c r="T28" s="39"/>
      <c r="U28" s="39"/>
      <c r="V28" s="39"/>
      <c r="W28" s="39"/>
      <c r="X28" s="39"/>
      <c r="Y28" s="39"/>
      <c r="Z28" s="39"/>
      <c r="AA28" s="39"/>
    </row>
    <row r="29" spans="1:27" ht="20.399999999999999" customHeight="1">
      <c r="A29" s="611"/>
      <c r="B29" s="492"/>
      <c r="C29" s="493"/>
      <c r="D29" s="493"/>
      <c r="E29" s="493"/>
      <c r="F29" s="493"/>
      <c r="G29" s="493"/>
      <c r="H29" s="494"/>
      <c r="I29" s="136"/>
      <c r="J29" s="611"/>
      <c r="N29" s="5"/>
      <c r="O29" s="13"/>
      <c r="P29" s="13"/>
      <c r="Q29" s="14"/>
      <c r="T29" s="39"/>
      <c r="U29" s="39"/>
      <c r="V29" s="39"/>
      <c r="W29" s="39"/>
      <c r="X29" s="39"/>
      <c r="Y29" s="39"/>
      <c r="Z29" s="39"/>
      <c r="AA29" s="39"/>
    </row>
    <row r="30" spans="1:27" ht="20.399999999999999" customHeight="1">
      <c r="A30" s="611"/>
      <c r="B30" s="495"/>
      <c r="C30" s="496"/>
      <c r="D30" s="496"/>
      <c r="E30" s="496"/>
      <c r="F30" s="496"/>
      <c r="G30" s="496"/>
      <c r="H30" s="497"/>
      <c r="I30" s="137"/>
      <c r="J30" s="611"/>
      <c r="N30" s="5"/>
      <c r="O30" s="13"/>
      <c r="P30" s="13"/>
      <c r="Q30" s="14"/>
      <c r="T30" s="39"/>
      <c r="U30" s="39"/>
      <c r="V30" s="39"/>
      <c r="W30" s="39"/>
      <c r="X30" s="39"/>
      <c r="Y30" s="39"/>
      <c r="Z30" s="39"/>
      <c r="AA30" s="39"/>
    </row>
    <row r="31" spans="1:27" ht="20.399999999999999" customHeight="1">
      <c r="A31" s="611"/>
      <c r="B31" s="498"/>
      <c r="C31" s="499"/>
      <c r="D31" s="499"/>
      <c r="E31" s="499"/>
      <c r="F31" s="499"/>
      <c r="G31" s="499"/>
      <c r="H31" s="500"/>
      <c r="I31" s="137"/>
      <c r="J31" s="611"/>
      <c r="N31" s="5"/>
      <c r="O31" s="13"/>
      <c r="P31" s="13"/>
      <c r="Q31" s="14"/>
      <c r="T31" s="39"/>
      <c r="U31" s="39"/>
      <c r="V31" s="39"/>
      <c r="W31" s="39"/>
      <c r="X31" s="39"/>
      <c r="Y31" s="39"/>
      <c r="Z31" s="39"/>
      <c r="AA31" s="39"/>
    </row>
    <row r="32" spans="1:27" ht="20.399999999999999" customHeight="1">
      <c r="A32" s="611"/>
      <c r="B32" s="498"/>
      <c r="C32" s="499"/>
      <c r="D32" s="499"/>
      <c r="E32" s="499"/>
      <c r="F32" s="499"/>
      <c r="G32" s="499"/>
      <c r="H32" s="500"/>
      <c r="I32" s="137"/>
      <c r="J32" s="611"/>
      <c r="N32" s="5"/>
      <c r="O32" s="13"/>
      <c r="P32" s="13"/>
      <c r="Q32" s="14"/>
      <c r="T32" s="39"/>
      <c r="U32" s="39"/>
      <c r="V32" s="39"/>
      <c r="W32" s="39"/>
      <c r="X32" s="39"/>
      <c r="Y32" s="39"/>
      <c r="Z32" s="39"/>
      <c r="AA32" s="39"/>
    </row>
    <row r="33" spans="1:21" ht="20.399999999999999" customHeight="1">
      <c r="A33" s="611"/>
      <c r="B33" s="501"/>
      <c r="C33" s="502"/>
      <c r="D33" s="502"/>
      <c r="E33" s="502"/>
      <c r="F33" s="502"/>
      <c r="G33" s="502"/>
      <c r="H33" s="503"/>
      <c r="I33" s="137"/>
      <c r="J33" s="611"/>
      <c r="N33" s="5"/>
      <c r="Q33" s="23"/>
      <c r="S33" s="143"/>
      <c r="T33" s="144"/>
      <c r="U33" s="144"/>
    </row>
    <row r="34" spans="1:21" ht="20.399999999999999" customHeight="1">
      <c r="A34" s="611"/>
      <c r="B34" s="498"/>
      <c r="C34" s="499"/>
      <c r="D34" s="499"/>
      <c r="E34" s="499"/>
      <c r="F34" s="499"/>
      <c r="G34" s="499"/>
      <c r="H34" s="500"/>
      <c r="I34" s="137"/>
      <c r="J34" s="611"/>
      <c r="N34" s="19"/>
      <c r="O34" s="13"/>
      <c r="P34" s="13"/>
      <c r="Q34" s="14"/>
      <c r="S34" s="145"/>
      <c r="T34" s="145"/>
      <c r="U34" s="145"/>
    </row>
    <row r="35" spans="1:21" ht="20.399999999999999" customHeight="1">
      <c r="A35" s="611"/>
      <c r="B35" s="504"/>
      <c r="C35" s="505"/>
      <c r="D35" s="505"/>
      <c r="E35" s="505"/>
      <c r="F35" s="505"/>
      <c r="G35" s="505"/>
      <c r="H35" s="506"/>
      <c r="I35" s="138"/>
      <c r="J35" s="611"/>
      <c r="N35" s="5"/>
      <c r="O35" s="13"/>
      <c r="P35" s="13"/>
      <c r="Q35" s="14"/>
      <c r="S35" s="145"/>
      <c r="T35" s="145"/>
      <c r="U35" s="145"/>
    </row>
    <row r="36" spans="1:21" ht="20.399999999999999" customHeight="1">
      <c r="A36" s="611"/>
      <c r="B36" s="507"/>
      <c r="C36" s="508"/>
      <c r="D36" s="508"/>
      <c r="E36" s="508"/>
      <c r="F36" s="508"/>
      <c r="G36" s="508"/>
      <c r="H36" s="509"/>
      <c r="I36" s="137"/>
      <c r="J36" s="611"/>
      <c r="N36" s="5"/>
      <c r="O36" s="13"/>
      <c r="P36" s="13"/>
      <c r="Q36" s="14"/>
      <c r="S36" s="145"/>
      <c r="T36" s="145"/>
      <c r="U36" s="145"/>
    </row>
    <row r="37" spans="1:21" ht="20.399999999999999" customHeight="1">
      <c r="A37" s="611"/>
      <c r="B37" s="510"/>
      <c r="C37" s="511"/>
      <c r="D37" s="511"/>
      <c r="E37" s="511"/>
      <c r="F37" s="511"/>
      <c r="G37" s="511"/>
      <c r="H37" s="512"/>
      <c r="I37" s="137"/>
      <c r="J37" s="611"/>
      <c r="N37" s="5"/>
      <c r="O37" s="13"/>
      <c r="P37" s="13"/>
      <c r="Q37" s="23"/>
      <c r="S37" s="145"/>
      <c r="T37" s="145"/>
      <c r="U37" s="145"/>
    </row>
    <row r="38" spans="1:21" ht="20.399999999999999" customHeight="1">
      <c r="A38" s="611"/>
      <c r="B38" s="522"/>
      <c r="C38" s="424"/>
      <c r="D38" s="424"/>
      <c r="E38" s="424"/>
      <c r="F38" s="424"/>
      <c r="G38" s="424"/>
      <c r="H38" s="523"/>
      <c r="I38" s="137"/>
      <c r="J38" s="611"/>
      <c r="N38" s="19"/>
      <c r="O38" s="13"/>
      <c r="P38" s="13"/>
      <c r="Q38" s="14"/>
      <c r="S38" s="145"/>
      <c r="T38" s="145"/>
      <c r="U38" s="145"/>
    </row>
    <row r="39" spans="1:21" ht="20.399999999999999" customHeight="1">
      <c r="A39" s="611"/>
      <c r="B39" s="522"/>
      <c r="C39" s="424"/>
      <c r="D39" s="424"/>
      <c r="E39" s="424"/>
      <c r="F39" s="424"/>
      <c r="G39" s="424"/>
      <c r="H39" s="523"/>
      <c r="I39" s="137"/>
      <c r="J39" s="611"/>
      <c r="K39" s="43"/>
      <c r="L39" s="18"/>
      <c r="M39" s="18"/>
      <c r="N39" s="5"/>
      <c r="O39" s="13"/>
      <c r="P39" s="13"/>
      <c r="Q39" s="14"/>
      <c r="S39" s="145"/>
      <c r="T39" s="145"/>
      <c r="U39" s="145"/>
    </row>
    <row r="40" spans="1:21" ht="20.399999999999999" customHeight="1">
      <c r="A40" s="611"/>
      <c r="B40" s="513"/>
      <c r="C40" s="514"/>
      <c r="D40" s="514"/>
      <c r="E40" s="514"/>
      <c r="F40" s="514"/>
      <c r="G40" s="514"/>
      <c r="H40" s="515"/>
      <c r="I40" s="137"/>
      <c r="J40" s="611"/>
      <c r="K40" s="43"/>
      <c r="L40" s="140"/>
      <c r="M40" s="140"/>
      <c r="N40" s="5"/>
      <c r="O40" s="13"/>
      <c r="P40" s="13"/>
      <c r="Q40" s="14"/>
      <c r="S40" s="145"/>
      <c r="T40" s="145"/>
      <c r="U40" s="145"/>
    </row>
    <row r="41" spans="1:21" ht="20.399999999999999" customHeight="1">
      <c r="A41" s="611"/>
      <c r="B41" s="513"/>
      <c r="C41" s="514"/>
      <c r="D41" s="514"/>
      <c r="E41" s="514"/>
      <c r="F41" s="514"/>
      <c r="G41" s="514"/>
      <c r="H41" s="515"/>
      <c r="I41" s="137"/>
      <c r="J41" s="611"/>
      <c r="K41" s="43"/>
      <c r="L41" s="140"/>
      <c r="M41" s="140"/>
      <c r="N41" s="5"/>
      <c r="O41" s="13"/>
      <c r="P41" s="13"/>
      <c r="Q41" s="14"/>
      <c r="S41" s="145"/>
      <c r="T41" s="145"/>
      <c r="U41" s="145"/>
    </row>
    <row r="42" spans="1:21" ht="20.399999999999999" customHeight="1">
      <c r="A42" s="611"/>
      <c r="B42" s="513"/>
      <c r="C42" s="514"/>
      <c r="D42" s="514"/>
      <c r="E42" s="514"/>
      <c r="F42" s="514"/>
      <c r="G42" s="514"/>
      <c r="H42" s="515"/>
      <c r="I42" s="137"/>
      <c r="J42" s="611"/>
      <c r="K42" s="43"/>
      <c r="L42" s="140"/>
      <c r="M42" s="140"/>
      <c r="N42" s="5"/>
      <c r="O42" s="13"/>
      <c r="P42" s="13"/>
      <c r="Q42" s="14"/>
      <c r="S42" s="145"/>
      <c r="T42" s="145"/>
      <c r="U42" s="145"/>
    </row>
    <row r="43" spans="1:21" ht="20.399999999999999" customHeight="1">
      <c r="A43" s="611"/>
      <c r="B43" s="513"/>
      <c r="C43" s="514"/>
      <c r="D43" s="514"/>
      <c r="E43" s="514"/>
      <c r="F43" s="514"/>
      <c r="G43" s="514"/>
      <c r="H43" s="515"/>
      <c r="I43" s="137"/>
      <c r="J43" s="611"/>
      <c r="K43" s="43"/>
      <c r="L43" s="18"/>
      <c r="M43" s="18"/>
      <c r="N43" s="5"/>
      <c r="O43" s="13"/>
      <c r="P43" s="13"/>
      <c r="Q43" s="23"/>
      <c r="S43" s="145"/>
      <c r="T43" s="145"/>
      <c r="U43" s="145"/>
    </row>
    <row r="44" spans="1:21" ht="20.399999999999999" customHeight="1">
      <c r="A44" s="611"/>
      <c r="B44" s="516"/>
      <c r="C44" s="517"/>
      <c r="D44" s="517"/>
      <c r="E44" s="517"/>
      <c r="F44" s="517"/>
      <c r="G44" s="517"/>
      <c r="H44" s="518"/>
      <c r="I44" s="138"/>
      <c r="J44" s="611"/>
      <c r="K44" s="40"/>
      <c r="Q44" s="23"/>
      <c r="S44" s="145"/>
      <c r="T44" s="145"/>
      <c r="U44" s="145"/>
    </row>
    <row r="45" spans="1:21" ht="20.399999999999999" customHeight="1">
      <c r="A45" s="611"/>
      <c r="B45" s="516"/>
      <c r="C45" s="517"/>
      <c r="D45" s="517"/>
      <c r="E45" s="517"/>
      <c r="F45" s="517"/>
      <c r="G45" s="517"/>
      <c r="H45" s="518"/>
      <c r="I45" s="138"/>
      <c r="J45" s="611"/>
      <c r="K45" s="44"/>
      <c r="L45" s="13"/>
      <c r="M45" s="13"/>
      <c r="N45" s="13"/>
      <c r="O45" s="13"/>
      <c r="P45" s="13"/>
      <c r="Q45" s="14"/>
      <c r="S45" s="145"/>
      <c r="T45" s="145"/>
      <c r="U45" s="145"/>
    </row>
    <row r="46" spans="1:21" ht="20.399999999999999" customHeight="1" thickBot="1">
      <c r="A46" s="612"/>
      <c r="B46" s="519"/>
      <c r="C46" s="520"/>
      <c r="D46" s="520"/>
      <c r="E46" s="520"/>
      <c r="F46" s="520"/>
      <c r="G46" s="520"/>
      <c r="H46" s="521"/>
      <c r="I46" s="139"/>
      <c r="J46" s="612"/>
      <c r="K46" s="45"/>
      <c r="L46" s="15"/>
      <c r="M46" s="15"/>
      <c r="N46" s="15"/>
      <c r="O46" s="15"/>
      <c r="P46" s="15"/>
      <c r="Q46" s="16"/>
      <c r="S46" s="145"/>
      <c r="T46" s="145"/>
      <c r="U46" s="145"/>
    </row>
    <row r="47" spans="1:21">
      <c r="S47" s="145"/>
      <c r="T47" s="145"/>
      <c r="U47" s="145"/>
    </row>
    <row r="48" spans="1:21">
      <c r="S48" s="145"/>
      <c r="T48" s="145"/>
      <c r="U48" s="145"/>
    </row>
    <row r="49" spans="19:21">
      <c r="S49" s="145"/>
      <c r="T49" s="145"/>
      <c r="U49" s="145"/>
    </row>
    <row r="50" spans="19:21">
      <c r="S50" s="145"/>
      <c r="T50" s="145"/>
      <c r="U50" s="145"/>
    </row>
    <row r="51" spans="19:21">
      <c r="S51" s="145"/>
      <c r="T51" s="145"/>
      <c r="U51" s="145"/>
    </row>
    <row r="52" spans="19:21">
      <c r="S52" s="145"/>
      <c r="T52" s="145"/>
      <c r="U52" s="145"/>
    </row>
    <row r="53" spans="19:21">
      <c r="S53" s="145"/>
      <c r="T53" s="145"/>
      <c r="U53" s="145"/>
    </row>
    <row r="54" spans="19:21">
      <c r="S54" s="145"/>
      <c r="T54" s="145"/>
      <c r="U54" s="145"/>
    </row>
    <row r="55" spans="19:21">
      <c r="S55" s="145"/>
      <c r="T55" s="145"/>
      <c r="U55" s="145"/>
    </row>
  </sheetData>
  <mergeCells count="56">
    <mergeCell ref="B43:H43"/>
    <mergeCell ref="B44:H44"/>
    <mergeCell ref="B45:H45"/>
    <mergeCell ref="B46:H46"/>
    <mergeCell ref="B38:H38"/>
    <mergeCell ref="B39:H39"/>
    <mergeCell ref="B40:H40"/>
    <mergeCell ref="B41:H41"/>
    <mergeCell ref="B42:H42"/>
    <mergeCell ref="B33:H33"/>
    <mergeCell ref="B34:H34"/>
    <mergeCell ref="B35:H35"/>
    <mergeCell ref="B36:H36"/>
    <mergeCell ref="B37:H37"/>
    <mergeCell ref="A1:B1"/>
    <mergeCell ref="D1:I1"/>
    <mergeCell ref="J1:K1"/>
    <mergeCell ref="D12:I12"/>
    <mergeCell ref="D13:I13"/>
    <mergeCell ref="A2:A46"/>
    <mergeCell ref="B2:C2"/>
    <mergeCell ref="F2:G4"/>
    <mergeCell ref="J2:J46"/>
    <mergeCell ref="B3:C3"/>
    <mergeCell ref="B4:C4"/>
    <mergeCell ref="B6:C6"/>
    <mergeCell ref="F6:I6"/>
    <mergeCell ref="B7:I7"/>
    <mergeCell ref="D20:I20"/>
    <mergeCell ref="D21:I21"/>
    <mergeCell ref="B30:H30"/>
    <mergeCell ref="B31:H31"/>
    <mergeCell ref="B32:H32"/>
    <mergeCell ref="M1:Q1"/>
    <mergeCell ref="D16:I16"/>
    <mergeCell ref="D17:I17"/>
    <mergeCell ref="D18:I18"/>
    <mergeCell ref="D19:I19"/>
    <mergeCell ref="D10:I10"/>
    <mergeCell ref="D11:I11"/>
    <mergeCell ref="D14:I14"/>
    <mergeCell ref="D8:I8"/>
    <mergeCell ref="D9:I9"/>
    <mergeCell ref="D15:I15"/>
    <mergeCell ref="K3:N3"/>
    <mergeCell ref="D22:I22"/>
    <mergeCell ref="O3:Q3"/>
    <mergeCell ref="D26:I26"/>
    <mergeCell ref="B5:C5"/>
    <mergeCell ref="K13:Q13"/>
    <mergeCell ref="B29:H29"/>
    <mergeCell ref="B28:I28"/>
    <mergeCell ref="D23:I23"/>
    <mergeCell ref="D24:I24"/>
    <mergeCell ref="D25:I25"/>
    <mergeCell ref="D27:I27"/>
  </mergeCells>
  <conditionalFormatting sqref="O11:Q11">
    <cfRule type="containsText" dxfId="2" priority="1" operator="containsText" text="x">
      <formula>NOT(ISERROR(SEARCH("x",O11)))</formula>
    </cfRule>
  </conditionalFormatting>
  <pageMargins left="0.70866141732283472" right="0.70866141732283472" top="0.74803149606299213" bottom="0.74803149606299213" header="0.31496062992125984" footer="0.31496062992125984"/>
  <pageSetup paperSize="9" scale="59"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12</vt:i4>
      </vt:variant>
      <vt:variant>
        <vt:lpstr>Plages nommées</vt:lpstr>
      </vt:variant>
      <vt:variant>
        <vt:i4>3</vt:i4>
      </vt:variant>
    </vt:vector>
  </HeadingPairs>
  <TitlesOfParts>
    <vt:vector size="15" baseType="lpstr">
      <vt:lpstr>Compétences IT</vt:lpstr>
      <vt:lpstr>Connaissances - Compétences IT</vt:lpstr>
      <vt:lpstr>Themes Projets IT</vt:lpstr>
      <vt:lpstr>IT 01</vt:lpstr>
      <vt:lpstr>IT 02</vt:lpstr>
      <vt:lpstr>IT 03</vt:lpstr>
      <vt:lpstr>IT 04</vt:lpstr>
      <vt:lpstr>IT 05</vt:lpstr>
      <vt:lpstr>IT 06</vt:lpstr>
      <vt:lpstr>IT 07</vt:lpstr>
      <vt:lpstr>IT 08</vt:lpstr>
      <vt:lpstr>Planification des Séquences IT</vt:lpstr>
      <vt:lpstr>'Compétences IT'!Zone_d_impression</vt:lpstr>
      <vt:lpstr>'Connaissances - Compétences IT'!Zone_d_impression</vt:lpstr>
      <vt:lpstr>'Themes Projets IT'!Zone_d_impression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Progression terminale</dc:title>
  <dc:creator>Boulenger Guillaume;MORTIMORE</dc:creator>
  <cp:lastModifiedBy>MORTIMORE</cp:lastModifiedBy>
  <cp:lastPrinted>2019-05-15T21:26:15Z</cp:lastPrinted>
  <dcterms:created xsi:type="dcterms:W3CDTF">2016-06-12T19:56:07Z</dcterms:created>
  <dcterms:modified xsi:type="dcterms:W3CDTF">2019-05-27T19:08:35Z</dcterms:modified>
</cp:coreProperties>
</file>