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6.xml" ContentType="application/vnd.openxmlformats-officedocument.spreadsheetml.comments+xml"/>
  <Override PartName="/xl/comments7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omments16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drawings/drawing7.xml" ContentType="application/vnd.openxmlformats-officedocument.drawing+xml"/>
  <Override PartName="/xl/comments9.xml" ContentType="application/vnd.openxmlformats-officedocument.spreadsheetml.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5" yWindow="-60" windowWidth="13185" windowHeight="9120"/>
  </bookViews>
  <sheets>
    <sheet name="Global" sheetId="1" r:id="rId1"/>
    <sheet name="Eleve 1" sheetId="2" r:id="rId2"/>
    <sheet name="Eleve 2" sheetId="3" r:id="rId3"/>
    <sheet name="Eleve 3" sheetId="4" r:id="rId4"/>
    <sheet name="Eleve 4" sheetId="5" r:id="rId5"/>
    <sheet name="Eleve 5" sheetId="6" r:id="rId6"/>
    <sheet name="Eleve 6" sheetId="7" r:id="rId7"/>
    <sheet name="Eleve 7" sheetId="8" r:id="rId8"/>
    <sheet name="Eleve 8" sheetId="9" r:id="rId9"/>
    <sheet name="Eleve 9" sheetId="10" r:id="rId10"/>
    <sheet name="Eleve 10" sheetId="11" r:id="rId11"/>
    <sheet name="Eleve 11" sheetId="12" r:id="rId12"/>
    <sheet name="Eleve 12" sheetId="13" r:id="rId13"/>
    <sheet name="Eleve 13" sheetId="14" r:id="rId14"/>
    <sheet name="Eleve 14" sheetId="15" r:id="rId15"/>
    <sheet name="Eleve 15" sheetId="16" r:id="rId16"/>
  </sheets>
  <calcPr calcId="124519"/>
</workbook>
</file>

<file path=xl/calcChain.xml><?xml version="1.0" encoding="utf-8"?>
<calcChain xmlns="http://schemas.openxmlformats.org/spreadsheetml/2006/main">
  <c r="I3" i="1"/>
  <c r="K3"/>
  <c r="M3"/>
  <c r="O3"/>
  <c r="Q3"/>
  <c r="S3"/>
  <c r="U3"/>
  <c r="W3"/>
  <c r="Y3"/>
  <c r="AA3"/>
  <c r="AC3"/>
  <c r="AE3"/>
  <c r="AG3"/>
  <c r="AI3"/>
  <c r="G3"/>
  <c r="I4"/>
  <c r="K4"/>
  <c r="M4"/>
  <c r="O4"/>
  <c r="Q4"/>
  <c r="S4"/>
  <c r="U4"/>
  <c r="W4"/>
  <c r="Y4"/>
  <c r="AA4"/>
  <c r="AC4"/>
  <c r="AE4"/>
  <c r="AG4"/>
  <c r="AI4"/>
  <c r="G4"/>
  <c r="C3" i="16"/>
  <c r="C3" i="15"/>
  <c r="C3" i="14"/>
  <c r="C3" i="13"/>
  <c r="C3" i="12"/>
  <c r="C3" i="11"/>
  <c r="C3" i="10"/>
  <c r="C3" i="9"/>
  <c r="C3" i="8"/>
  <c r="C3" i="7"/>
  <c r="C3" i="6"/>
  <c r="C3" i="5"/>
  <c r="C3" i="4"/>
  <c r="C3" i="3"/>
  <c r="C3" i="2"/>
  <c r="L46" i="16"/>
  <c r="K46"/>
  <c r="J46"/>
  <c r="L45"/>
  <c r="K45"/>
  <c r="J45"/>
  <c r="L44"/>
  <c r="K44"/>
  <c r="J44"/>
  <c r="L43"/>
  <c r="K43"/>
  <c r="J43"/>
  <c r="L42"/>
  <c r="K42"/>
  <c r="J42"/>
  <c r="L41"/>
  <c r="K41"/>
  <c r="J41"/>
  <c r="L40"/>
  <c r="K40"/>
  <c r="J40"/>
  <c r="L39"/>
  <c r="K39"/>
  <c r="J39"/>
  <c r="L38"/>
  <c r="K38"/>
  <c r="J38"/>
  <c r="L37"/>
  <c r="K37"/>
  <c r="J37"/>
  <c r="L36"/>
  <c r="K36"/>
  <c r="J36"/>
  <c r="L35"/>
  <c r="K35"/>
  <c r="J35"/>
  <c r="L34"/>
  <c r="K34"/>
  <c r="J34"/>
  <c r="L33"/>
  <c r="K33"/>
  <c r="J33"/>
  <c r="L32"/>
  <c r="K32"/>
  <c r="J32"/>
  <c r="L31"/>
  <c r="K31"/>
  <c r="J31"/>
  <c r="L30"/>
  <c r="K30"/>
  <c r="J30"/>
  <c r="L29"/>
  <c r="K29"/>
  <c r="J29"/>
  <c r="L28"/>
  <c r="K28"/>
  <c r="J28"/>
  <c r="L27"/>
  <c r="K27"/>
  <c r="J27"/>
  <c r="L26"/>
  <c r="K26"/>
  <c r="J26"/>
  <c r="L25"/>
  <c r="K25"/>
  <c r="J25"/>
  <c r="L24"/>
  <c r="K24"/>
  <c r="J24"/>
  <c r="L23"/>
  <c r="K23"/>
  <c r="J23"/>
  <c r="L22"/>
  <c r="K22"/>
  <c r="J22"/>
  <c r="L21"/>
  <c r="K21"/>
  <c r="J21"/>
  <c r="L20"/>
  <c r="K20"/>
  <c r="J20"/>
  <c r="L19"/>
  <c r="K19"/>
  <c r="J19"/>
  <c r="L18"/>
  <c r="K18"/>
  <c r="J18"/>
  <c r="L17"/>
  <c r="K17"/>
  <c r="J17"/>
  <c r="L16"/>
  <c r="K16"/>
  <c r="J16"/>
  <c r="L15"/>
  <c r="K15"/>
  <c r="J15"/>
  <c r="L14"/>
  <c r="K14"/>
  <c r="J14"/>
  <c r="L13"/>
  <c r="K13"/>
  <c r="J13"/>
  <c r="L12"/>
  <c r="K12"/>
  <c r="J12"/>
  <c r="L11"/>
  <c r="K11"/>
  <c r="J11"/>
  <c r="L10"/>
  <c r="K10"/>
  <c r="J10"/>
  <c r="L9"/>
  <c r="K9"/>
  <c r="J9"/>
  <c r="L8"/>
  <c r="K8"/>
  <c r="J8"/>
  <c r="L7"/>
  <c r="K7"/>
  <c r="J7"/>
  <c r="V4"/>
  <c r="V3"/>
  <c r="K4"/>
  <c r="V2"/>
  <c r="L46" i="15"/>
  <c r="K46"/>
  <c r="J46"/>
  <c r="L45"/>
  <c r="K45"/>
  <c r="J45"/>
  <c r="L44"/>
  <c r="K44"/>
  <c r="J44"/>
  <c r="L43"/>
  <c r="K43"/>
  <c r="J43"/>
  <c r="L42"/>
  <c r="K42"/>
  <c r="J42"/>
  <c r="L41"/>
  <c r="K41"/>
  <c r="J41"/>
  <c r="L40"/>
  <c r="K40"/>
  <c r="J40"/>
  <c r="L39"/>
  <c r="K39"/>
  <c r="J39"/>
  <c r="L38"/>
  <c r="K38"/>
  <c r="J38"/>
  <c r="L37"/>
  <c r="K37"/>
  <c r="J37"/>
  <c r="L36"/>
  <c r="K36"/>
  <c r="J36"/>
  <c r="L35"/>
  <c r="K35"/>
  <c r="J35"/>
  <c r="L34"/>
  <c r="K34"/>
  <c r="J34"/>
  <c r="L33"/>
  <c r="K33"/>
  <c r="J33"/>
  <c r="L32"/>
  <c r="K32"/>
  <c r="J32"/>
  <c r="L31"/>
  <c r="K31"/>
  <c r="J31"/>
  <c r="L30"/>
  <c r="K30"/>
  <c r="J30"/>
  <c r="L29"/>
  <c r="K29"/>
  <c r="J29"/>
  <c r="L28"/>
  <c r="K28"/>
  <c r="J28"/>
  <c r="L27"/>
  <c r="K27"/>
  <c r="J27"/>
  <c r="L26"/>
  <c r="K26"/>
  <c r="J26"/>
  <c r="L25"/>
  <c r="K25"/>
  <c r="J25"/>
  <c r="L24"/>
  <c r="K24"/>
  <c r="J24"/>
  <c r="L23"/>
  <c r="K23"/>
  <c r="J23"/>
  <c r="L22"/>
  <c r="K22"/>
  <c r="J22"/>
  <c r="L21"/>
  <c r="K21"/>
  <c r="J21"/>
  <c r="L20"/>
  <c r="K20"/>
  <c r="J20"/>
  <c r="L19"/>
  <c r="K19"/>
  <c r="J19"/>
  <c r="L18"/>
  <c r="K18"/>
  <c r="J18"/>
  <c r="L17"/>
  <c r="K17"/>
  <c r="J17"/>
  <c r="L16"/>
  <c r="K16"/>
  <c r="J16"/>
  <c r="L15"/>
  <c r="K15"/>
  <c r="J15"/>
  <c r="L14"/>
  <c r="K14"/>
  <c r="J14"/>
  <c r="L13"/>
  <c r="K13"/>
  <c r="J13"/>
  <c r="L12"/>
  <c r="K12"/>
  <c r="J12"/>
  <c r="L11"/>
  <c r="K11"/>
  <c r="J11"/>
  <c r="L10"/>
  <c r="K10"/>
  <c r="J10"/>
  <c r="L9"/>
  <c r="K9"/>
  <c r="J9"/>
  <c r="L8"/>
  <c r="K8"/>
  <c r="J8"/>
  <c r="L7"/>
  <c r="K7"/>
  <c r="J7"/>
  <c r="V4"/>
  <c r="V3"/>
  <c r="K4"/>
  <c r="V2"/>
  <c r="L46" i="14"/>
  <c r="K46"/>
  <c r="J46"/>
  <c r="L45"/>
  <c r="K45"/>
  <c r="J45"/>
  <c r="L44"/>
  <c r="K44"/>
  <c r="J44"/>
  <c r="L43"/>
  <c r="K43"/>
  <c r="J43"/>
  <c r="L42"/>
  <c r="K42"/>
  <c r="J42"/>
  <c r="L41"/>
  <c r="K41"/>
  <c r="J41"/>
  <c r="L40"/>
  <c r="K40"/>
  <c r="J40"/>
  <c r="L39"/>
  <c r="K39"/>
  <c r="J39"/>
  <c r="L38"/>
  <c r="K38"/>
  <c r="J38"/>
  <c r="L37"/>
  <c r="K37"/>
  <c r="J37"/>
  <c r="L36"/>
  <c r="K36"/>
  <c r="J36"/>
  <c r="L35"/>
  <c r="K35"/>
  <c r="J35"/>
  <c r="L34"/>
  <c r="K34"/>
  <c r="J34"/>
  <c r="L33"/>
  <c r="K33"/>
  <c r="J33"/>
  <c r="L32"/>
  <c r="K32"/>
  <c r="J32"/>
  <c r="L31"/>
  <c r="K31"/>
  <c r="J31"/>
  <c r="L30"/>
  <c r="K30"/>
  <c r="J30"/>
  <c r="L29"/>
  <c r="K29"/>
  <c r="J29"/>
  <c r="L28"/>
  <c r="K28"/>
  <c r="J28"/>
  <c r="L27"/>
  <c r="K27"/>
  <c r="J27"/>
  <c r="L26"/>
  <c r="K26"/>
  <c r="J26"/>
  <c r="L25"/>
  <c r="J25"/>
  <c r="K25"/>
  <c r="L24"/>
  <c r="K24"/>
  <c r="J24"/>
  <c r="L23"/>
  <c r="K23"/>
  <c r="J23"/>
  <c r="L22"/>
  <c r="K22"/>
  <c r="J22"/>
  <c r="L21"/>
  <c r="J21"/>
  <c r="K21"/>
  <c r="L20"/>
  <c r="K20"/>
  <c r="J20"/>
  <c r="L19"/>
  <c r="K19"/>
  <c r="J19"/>
  <c r="L18"/>
  <c r="J18"/>
  <c r="K18"/>
  <c r="L17"/>
  <c r="K17"/>
  <c r="J17"/>
  <c r="L16"/>
  <c r="K16"/>
  <c r="J16"/>
  <c r="L15"/>
  <c r="K15"/>
  <c r="J15"/>
  <c r="L14"/>
  <c r="K14"/>
  <c r="J14"/>
  <c r="L13"/>
  <c r="K13"/>
  <c r="J13"/>
  <c r="L12"/>
  <c r="K12"/>
  <c r="J12"/>
  <c r="L11"/>
  <c r="K11"/>
  <c r="J11"/>
  <c r="L10"/>
  <c r="K10"/>
  <c r="J10"/>
  <c r="L9"/>
  <c r="K9"/>
  <c r="J9"/>
  <c r="L8"/>
  <c r="J8"/>
  <c r="K8"/>
  <c r="L7"/>
  <c r="J7"/>
  <c r="K7"/>
  <c r="V4"/>
  <c r="V3"/>
  <c r="K4"/>
  <c r="V2"/>
  <c r="L46" i="13"/>
  <c r="K46"/>
  <c r="J46"/>
  <c r="L45"/>
  <c r="K45"/>
  <c r="J45"/>
  <c r="L44"/>
  <c r="K44"/>
  <c r="J44"/>
  <c r="L43"/>
  <c r="K43"/>
  <c r="J43"/>
  <c r="L42"/>
  <c r="K42"/>
  <c r="J42"/>
  <c r="L41"/>
  <c r="K41"/>
  <c r="J41"/>
  <c r="L40"/>
  <c r="K40"/>
  <c r="J40"/>
  <c r="L39"/>
  <c r="K39"/>
  <c r="J39"/>
  <c r="L38"/>
  <c r="K38"/>
  <c r="J38"/>
  <c r="L37"/>
  <c r="K37"/>
  <c r="J37"/>
  <c r="L36"/>
  <c r="K36"/>
  <c r="J36"/>
  <c r="L35"/>
  <c r="K35"/>
  <c r="J35"/>
  <c r="L34"/>
  <c r="J34"/>
  <c r="K34"/>
  <c r="L33"/>
  <c r="K33"/>
  <c r="J33"/>
  <c r="L32"/>
  <c r="K32"/>
  <c r="J32"/>
  <c r="L31"/>
  <c r="K31"/>
  <c r="J31"/>
  <c r="L30"/>
  <c r="K30"/>
  <c r="J30"/>
  <c r="L29"/>
  <c r="K29"/>
  <c r="J29"/>
  <c r="L28"/>
  <c r="K28"/>
  <c r="J28"/>
  <c r="L27"/>
  <c r="K27"/>
  <c r="J27"/>
  <c r="L26"/>
  <c r="K26"/>
  <c r="J26"/>
  <c r="L25"/>
  <c r="J25"/>
  <c r="K25"/>
  <c r="L24"/>
  <c r="K24"/>
  <c r="J24"/>
  <c r="L23"/>
  <c r="K23"/>
  <c r="J23"/>
  <c r="L22"/>
  <c r="K22"/>
  <c r="J22"/>
  <c r="L21"/>
  <c r="J21"/>
  <c r="K21"/>
  <c r="L20"/>
  <c r="K20"/>
  <c r="J20"/>
  <c r="L19"/>
  <c r="K19"/>
  <c r="J19"/>
  <c r="L18"/>
  <c r="J18"/>
  <c r="K18"/>
  <c r="L17"/>
  <c r="K17"/>
  <c r="J17"/>
  <c r="L16"/>
  <c r="K16"/>
  <c r="J16"/>
  <c r="L15"/>
  <c r="K15"/>
  <c r="J15"/>
  <c r="L14"/>
  <c r="K14"/>
  <c r="J14"/>
  <c r="L13"/>
  <c r="K13"/>
  <c r="J13"/>
  <c r="L12"/>
  <c r="K12"/>
  <c r="J12"/>
  <c r="L11"/>
  <c r="K11"/>
  <c r="J11"/>
  <c r="L10"/>
  <c r="K10"/>
  <c r="J10"/>
  <c r="L9"/>
  <c r="K9"/>
  <c r="J9"/>
  <c r="L8"/>
  <c r="J8"/>
  <c r="K8"/>
  <c r="L7"/>
  <c r="J7"/>
  <c r="K7"/>
  <c r="V4"/>
  <c r="V3"/>
  <c r="K4"/>
  <c r="V2"/>
  <c r="L46" i="12"/>
  <c r="K46"/>
  <c r="J46"/>
  <c r="L45"/>
  <c r="K45"/>
  <c r="J45"/>
  <c r="L44"/>
  <c r="K44"/>
  <c r="J44"/>
  <c r="L43"/>
  <c r="K43"/>
  <c r="J43"/>
  <c r="L42"/>
  <c r="K42"/>
  <c r="J42"/>
  <c r="L41"/>
  <c r="K41"/>
  <c r="J41"/>
  <c r="L40"/>
  <c r="K40"/>
  <c r="J40"/>
  <c r="L39"/>
  <c r="K39"/>
  <c r="J39"/>
  <c r="L38"/>
  <c r="K38"/>
  <c r="J38"/>
  <c r="L37"/>
  <c r="K37"/>
  <c r="J37"/>
  <c r="L36"/>
  <c r="K36"/>
  <c r="J36"/>
  <c r="L35"/>
  <c r="K35"/>
  <c r="J35"/>
  <c r="L34"/>
  <c r="J34"/>
  <c r="K34"/>
  <c r="L33"/>
  <c r="K33"/>
  <c r="J33"/>
  <c r="L32"/>
  <c r="K32"/>
  <c r="J32"/>
  <c r="L31"/>
  <c r="K31"/>
  <c r="J31"/>
  <c r="L30"/>
  <c r="K30"/>
  <c r="J30"/>
  <c r="L29"/>
  <c r="K29"/>
  <c r="J29"/>
  <c r="L28"/>
  <c r="K28"/>
  <c r="J28"/>
  <c r="L27"/>
  <c r="K27"/>
  <c r="J27"/>
  <c r="L26"/>
  <c r="K26"/>
  <c r="J26"/>
  <c r="L25"/>
  <c r="J25"/>
  <c r="K25"/>
  <c r="L24"/>
  <c r="K24"/>
  <c r="J24"/>
  <c r="L23"/>
  <c r="K23"/>
  <c r="J23"/>
  <c r="L22"/>
  <c r="K22"/>
  <c r="J22"/>
  <c r="L21"/>
  <c r="J21"/>
  <c r="K21"/>
  <c r="L20"/>
  <c r="K20"/>
  <c r="J20"/>
  <c r="L19"/>
  <c r="K19"/>
  <c r="J19"/>
  <c r="L18"/>
  <c r="J18"/>
  <c r="K18"/>
  <c r="L17"/>
  <c r="K17"/>
  <c r="J17"/>
  <c r="L16"/>
  <c r="K16"/>
  <c r="J16"/>
  <c r="L15"/>
  <c r="K15"/>
  <c r="J15"/>
  <c r="L14"/>
  <c r="K14"/>
  <c r="J14"/>
  <c r="L13"/>
  <c r="K13"/>
  <c r="J13"/>
  <c r="L12"/>
  <c r="K12"/>
  <c r="J12"/>
  <c r="L11"/>
  <c r="K11"/>
  <c r="J11"/>
  <c r="L10"/>
  <c r="K10"/>
  <c r="J10"/>
  <c r="L9"/>
  <c r="K9"/>
  <c r="J9"/>
  <c r="L8"/>
  <c r="J8"/>
  <c r="K8"/>
  <c r="L7"/>
  <c r="J7"/>
  <c r="K7"/>
  <c r="V4"/>
  <c r="V3"/>
  <c r="K4"/>
  <c r="V2"/>
  <c r="L46" i="11"/>
  <c r="K46"/>
  <c r="J46"/>
  <c r="L45"/>
  <c r="K45"/>
  <c r="J45"/>
  <c r="L44"/>
  <c r="K44"/>
  <c r="J44"/>
  <c r="L43"/>
  <c r="K43"/>
  <c r="J43"/>
  <c r="L42"/>
  <c r="K42"/>
  <c r="J42"/>
  <c r="L41"/>
  <c r="K41"/>
  <c r="J41"/>
  <c r="L40"/>
  <c r="K40"/>
  <c r="J40"/>
  <c r="L39"/>
  <c r="K39"/>
  <c r="J39"/>
  <c r="L38"/>
  <c r="K38"/>
  <c r="J38"/>
  <c r="L37"/>
  <c r="K37"/>
  <c r="J37"/>
  <c r="L36"/>
  <c r="K36"/>
  <c r="J36"/>
  <c r="L35"/>
  <c r="K35"/>
  <c r="J35"/>
  <c r="L34"/>
  <c r="J34"/>
  <c r="K34"/>
  <c r="L33"/>
  <c r="K33"/>
  <c r="J33"/>
  <c r="L32"/>
  <c r="K32"/>
  <c r="J32"/>
  <c r="L31"/>
  <c r="K31"/>
  <c r="J31"/>
  <c r="L30"/>
  <c r="K30"/>
  <c r="J30"/>
  <c r="L29"/>
  <c r="K29"/>
  <c r="J29"/>
  <c r="L28"/>
  <c r="K28"/>
  <c r="J28"/>
  <c r="L27"/>
  <c r="K27"/>
  <c r="J27"/>
  <c r="L26"/>
  <c r="K26"/>
  <c r="J26"/>
  <c r="L25"/>
  <c r="J25"/>
  <c r="K25"/>
  <c r="L24"/>
  <c r="K24"/>
  <c r="J24"/>
  <c r="L23"/>
  <c r="K23"/>
  <c r="J23"/>
  <c r="L22"/>
  <c r="K22"/>
  <c r="J22"/>
  <c r="L21"/>
  <c r="J21"/>
  <c r="K21"/>
  <c r="L20"/>
  <c r="K20"/>
  <c r="J20"/>
  <c r="L19"/>
  <c r="K19"/>
  <c r="J19"/>
  <c r="L18"/>
  <c r="J18"/>
  <c r="K18"/>
  <c r="L17"/>
  <c r="K17"/>
  <c r="J17"/>
  <c r="L16"/>
  <c r="K16"/>
  <c r="J16"/>
  <c r="L15"/>
  <c r="K15"/>
  <c r="J15"/>
  <c r="L14"/>
  <c r="K14"/>
  <c r="J14"/>
  <c r="L13"/>
  <c r="K13"/>
  <c r="J13"/>
  <c r="L12"/>
  <c r="K12"/>
  <c r="J12"/>
  <c r="L11"/>
  <c r="K11"/>
  <c r="J11"/>
  <c r="L10"/>
  <c r="K10"/>
  <c r="J10"/>
  <c r="L9"/>
  <c r="K9"/>
  <c r="J9"/>
  <c r="L8"/>
  <c r="J8"/>
  <c r="K8"/>
  <c r="L7"/>
  <c r="J7"/>
  <c r="K7"/>
  <c r="V4"/>
  <c r="V3"/>
  <c r="K4"/>
  <c r="V2"/>
  <c r="L46" i="10"/>
  <c r="K46"/>
  <c r="J46"/>
  <c r="L45"/>
  <c r="K45"/>
  <c r="J45"/>
  <c r="L44"/>
  <c r="K44"/>
  <c r="J44"/>
  <c r="L43"/>
  <c r="K43"/>
  <c r="J43"/>
  <c r="L42"/>
  <c r="K42"/>
  <c r="J42"/>
  <c r="L41"/>
  <c r="K41"/>
  <c r="J41"/>
  <c r="L40"/>
  <c r="K40"/>
  <c r="J40"/>
  <c r="L39"/>
  <c r="K39"/>
  <c r="J39"/>
  <c r="L38"/>
  <c r="K38"/>
  <c r="J38"/>
  <c r="L37"/>
  <c r="K37"/>
  <c r="J37"/>
  <c r="L36"/>
  <c r="J36"/>
  <c r="K36"/>
  <c r="L35"/>
  <c r="K35"/>
  <c r="J35"/>
  <c r="L34"/>
  <c r="J34"/>
  <c r="K34"/>
  <c r="L33"/>
  <c r="K33"/>
  <c r="J33"/>
  <c r="L32"/>
  <c r="K32"/>
  <c r="J32"/>
  <c r="L31"/>
  <c r="K31"/>
  <c r="J31"/>
  <c r="L30"/>
  <c r="K30"/>
  <c r="J30"/>
  <c r="L29"/>
  <c r="K29"/>
  <c r="J29"/>
  <c r="L28"/>
  <c r="K28"/>
  <c r="J28"/>
  <c r="L27"/>
  <c r="K27"/>
  <c r="J27"/>
  <c r="L26"/>
  <c r="K26"/>
  <c r="J26"/>
  <c r="L25"/>
  <c r="J25"/>
  <c r="K25"/>
  <c r="L24"/>
  <c r="K24"/>
  <c r="J24"/>
  <c r="L23"/>
  <c r="K23"/>
  <c r="J23"/>
  <c r="L22"/>
  <c r="K22"/>
  <c r="J22"/>
  <c r="L21"/>
  <c r="J21"/>
  <c r="K21"/>
  <c r="L20"/>
  <c r="K20"/>
  <c r="J20"/>
  <c r="L19"/>
  <c r="K19"/>
  <c r="J19"/>
  <c r="L18"/>
  <c r="J18"/>
  <c r="K18"/>
  <c r="L17"/>
  <c r="K17"/>
  <c r="J17"/>
  <c r="L16"/>
  <c r="K16"/>
  <c r="J16"/>
  <c r="L15"/>
  <c r="K15"/>
  <c r="J15"/>
  <c r="L14"/>
  <c r="K14"/>
  <c r="J14"/>
  <c r="L13"/>
  <c r="K13"/>
  <c r="J13"/>
  <c r="L12"/>
  <c r="K12"/>
  <c r="J12"/>
  <c r="L11"/>
  <c r="K11"/>
  <c r="J11"/>
  <c r="L10"/>
  <c r="K10"/>
  <c r="J10"/>
  <c r="L9"/>
  <c r="K9"/>
  <c r="J9"/>
  <c r="L8"/>
  <c r="J8"/>
  <c r="K8"/>
  <c r="L7"/>
  <c r="J7"/>
  <c r="K7"/>
  <c r="V4"/>
  <c r="V3"/>
  <c r="K4"/>
  <c r="V2"/>
  <c r="L46" i="9"/>
  <c r="K46"/>
  <c r="J46"/>
  <c r="L45"/>
  <c r="K45"/>
  <c r="J45"/>
  <c r="L44"/>
  <c r="K44"/>
  <c r="J44"/>
  <c r="L43"/>
  <c r="K43"/>
  <c r="J43"/>
  <c r="L42"/>
  <c r="K42"/>
  <c r="J42"/>
  <c r="L41"/>
  <c r="K41"/>
  <c r="J41"/>
  <c r="L40"/>
  <c r="K40"/>
  <c r="J40"/>
  <c r="L39"/>
  <c r="K39"/>
  <c r="J39"/>
  <c r="L38"/>
  <c r="K38"/>
  <c r="J38"/>
  <c r="L37"/>
  <c r="K37"/>
  <c r="J37"/>
  <c r="L36"/>
  <c r="K36"/>
  <c r="J36"/>
  <c r="L35"/>
  <c r="K35"/>
  <c r="J35"/>
  <c r="L34"/>
  <c r="J34"/>
  <c r="K34"/>
  <c r="L33"/>
  <c r="K33"/>
  <c r="J33"/>
  <c r="L32"/>
  <c r="K32"/>
  <c r="J32"/>
  <c r="L31"/>
  <c r="K31"/>
  <c r="J31"/>
  <c r="L30"/>
  <c r="K30"/>
  <c r="J30"/>
  <c r="L29"/>
  <c r="K29"/>
  <c r="J29"/>
  <c r="L28"/>
  <c r="K28"/>
  <c r="J28"/>
  <c r="L27"/>
  <c r="K27"/>
  <c r="J27"/>
  <c r="L26"/>
  <c r="K26"/>
  <c r="J26"/>
  <c r="L25"/>
  <c r="J25"/>
  <c r="K25"/>
  <c r="L24"/>
  <c r="K24"/>
  <c r="J24"/>
  <c r="L23"/>
  <c r="K23"/>
  <c r="J23"/>
  <c r="L22"/>
  <c r="K22"/>
  <c r="J22"/>
  <c r="L21"/>
  <c r="J21"/>
  <c r="K21"/>
  <c r="L20"/>
  <c r="K20"/>
  <c r="J20"/>
  <c r="L19"/>
  <c r="K19"/>
  <c r="J19"/>
  <c r="L18"/>
  <c r="J18"/>
  <c r="K18"/>
  <c r="L17"/>
  <c r="K17"/>
  <c r="J17"/>
  <c r="L16"/>
  <c r="K16"/>
  <c r="J16"/>
  <c r="L15"/>
  <c r="K15"/>
  <c r="J15"/>
  <c r="L14"/>
  <c r="K14"/>
  <c r="J14"/>
  <c r="L13"/>
  <c r="K13"/>
  <c r="J13"/>
  <c r="L12"/>
  <c r="K12"/>
  <c r="J12"/>
  <c r="L11"/>
  <c r="K11"/>
  <c r="J11"/>
  <c r="L10"/>
  <c r="K10"/>
  <c r="J10"/>
  <c r="L9"/>
  <c r="K9"/>
  <c r="J9"/>
  <c r="L8"/>
  <c r="J8"/>
  <c r="K8"/>
  <c r="L7"/>
  <c r="J7"/>
  <c r="K7"/>
  <c r="V4"/>
  <c r="V3"/>
  <c r="K4"/>
  <c r="V2"/>
  <c r="L46" i="8"/>
  <c r="K46"/>
  <c r="J46"/>
  <c r="L45"/>
  <c r="K45"/>
  <c r="J45"/>
  <c r="L44"/>
  <c r="K44"/>
  <c r="J44"/>
  <c r="L43"/>
  <c r="K43"/>
  <c r="J43"/>
  <c r="L42"/>
  <c r="K42"/>
  <c r="J42"/>
  <c r="L41"/>
  <c r="K41"/>
  <c r="J41"/>
  <c r="L40"/>
  <c r="K40"/>
  <c r="J40"/>
  <c r="L39"/>
  <c r="K39"/>
  <c r="J39"/>
  <c r="L38"/>
  <c r="K38"/>
  <c r="J38"/>
  <c r="L37"/>
  <c r="K37"/>
  <c r="J37"/>
  <c r="L36"/>
  <c r="J36"/>
  <c r="K36"/>
  <c r="L35"/>
  <c r="K35"/>
  <c r="J35"/>
  <c r="L34"/>
  <c r="J34"/>
  <c r="K34"/>
  <c r="L33"/>
  <c r="K33"/>
  <c r="J33"/>
  <c r="L32"/>
  <c r="K32"/>
  <c r="J32"/>
  <c r="L31"/>
  <c r="K31"/>
  <c r="J31"/>
  <c r="L30"/>
  <c r="K30"/>
  <c r="J30"/>
  <c r="L29"/>
  <c r="K29"/>
  <c r="J29"/>
  <c r="L28"/>
  <c r="K28"/>
  <c r="J28"/>
  <c r="L27"/>
  <c r="K27"/>
  <c r="J27"/>
  <c r="L26"/>
  <c r="K26"/>
  <c r="J26"/>
  <c r="L25"/>
  <c r="J25"/>
  <c r="K25"/>
  <c r="L24"/>
  <c r="K24"/>
  <c r="J24"/>
  <c r="L23"/>
  <c r="K23"/>
  <c r="J23"/>
  <c r="L22"/>
  <c r="K22"/>
  <c r="J22"/>
  <c r="L21"/>
  <c r="J21"/>
  <c r="K21"/>
  <c r="L20"/>
  <c r="K20"/>
  <c r="J20"/>
  <c r="L19"/>
  <c r="K19"/>
  <c r="J19"/>
  <c r="L18"/>
  <c r="J18"/>
  <c r="K18"/>
  <c r="L17"/>
  <c r="K17"/>
  <c r="J17"/>
  <c r="L16"/>
  <c r="K16"/>
  <c r="J16"/>
  <c r="L15"/>
  <c r="K15"/>
  <c r="J15"/>
  <c r="L14"/>
  <c r="K14"/>
  <c r="J14"/>
  <c r="L13"/>
  <c r="K13"/>
  <c r="J13"/>
  <c r="L12"/>
  <c r="K12"/>
  <c r="J12"/>
  <c r="L11"/>
  <c r="K11"/>
  <c r="J11"/>
  <c r="L10"/>
  <c r="K10"/>
  <c r="J10"/>
  <c r="L9"/>
  <c r="K9"/>
  <c r="J9"/>
  <c r="L8"/>
  <c r="J8"/>
  <c r="K8"/>
  <c r="L7"/>
  <c r="J7"/>
  <c r="K7"/>
  <c r="V4"/>
  <c r="V3"/>
  <c r="K4"/>
  <c r="V2"/>
  <c r="L46" i="7"/>
  <c r="K46"/>
  <c r="J46"/>
  <c r="L45"/>
  <c r="K45"/>
  <c r="J45"/>
  <c r="L44"/>
  <c r="K44"/>
  <c r="J44"/>
  <c r="L43"/>
  <c r="K43"/>
  <c r="J43"/>
  <c r="L42"/>
  <c r="K42"/>
  <c r="J42"/>
  <c r="L41"/>
  <c r="K41"/>
  <c r="J41"/>
  <c r="L40"/>
  <c r="K40"/>
  <c r="J40"/>
  <c r="L39"/>
  <c r="K39"/>
  <c r="J39"/>
  <c r="L38"/>
  <c r="K38"/>
  <c r="J38"/>
  <c r="L37"/>
  <c r="K37"/>
  <c r="J37"/>
  <c r="L36"/>
  <c r="K36"/>
  <c r="J36"/>
  <c r="L35"/>
  <c r="K35"/>
  <c r="J35"/>
  <c r="L34"/>
  <c r="K34"/>
  <c r="J34"/>
  <c r="L33"/>
  <c r="K33"/>
  <c r="J33"/>
  <c r="L32"/>
  <c r="K32"/>
  <c r="J32"/>
  <c r="L31"/>
  <c r="K31"/>
  <c r="J31"/>
  <c r="L30"/>
  <c r="K30"/>
  <c r="J30"/>
  <c r="L29"/>
  <c r="K29"/>
  <c r="J29"/>
  <c r="L28"/>
  <c r="K28"/>
  <c r="J28"/>
  <c r="L27"/>
  <c r="K27"/>
  <c r="J27"/>
  <c r="L26"/>
  <c r="K26"/>
  <c r="J26"/>
  <c r="L25"/>
  <c r="J25"/>
  <c r="K25"/>
  <c r="L24"/>
  <c r="K24"/>
  <c r="J24"/>
  <c r="L23"/>
  <c r="K23"/>
  <c r="J23"/>
  <c r="L22"/>
  <c r="K22"/>
  <c r="J22"/>
  <c r="L21"/>
  <c r="J21"/>
  <c r="K21"/>
  <c r="L20"/>
  <c r="K20"/>
  <c r="J20"/>
  <c r="L19"/>
  <c r="K19"/>
  <c r="J19"/>
  <c r="L18"/>
  <c r="J18"/>
  <c r="K18"/>
  <c r="L17"/>
  <c r="K17"/>
  <c r="J17"/>
  <c r="L16"/>
  <c r="K16"/>
  <c r="J16"/>
  <c r="L15"/>
  <c r="K15"/>
  <c r="J15"/>
  <c r="L14"/>
  <c r="K14"/>
  <c r="J14"/>
  <c r="L13"/>
  <c r="K13"/>
  <c r="J13"/>
  <c r="L12"/>
  <c r="K12"/>
  <c r="J12"/>
  <c r="L11"/>
  <c r="K11"/>
  <c r="J11"/>
  <c r="L10"/>
  <c r="K10"/>
  <c r="J10"/>
  <c r="L9"/>
  <c r="K9"/>
  <c r="J9"/>
  <c r="L8"/>
  <c r="J8"/>
  <c r="K8"/>
  <c r="L7"/>
  <c r="J7"/>
  <c r="K7"/>
  <c r="V4"/>
  <c r="V3"/>
  <c r="K4"/>
  <c r="V2"/>
  <c r="L46" i="6"/>
  <c r="K46"/>
  <c r="J46"/>
  <c r="L45"/>
  <c r="K45"/>
  <c r="J45"/>
  <c r="L44"/>
  <c r="K44"/>
  <c r="J44"/>
  <c r="L43"/>
  <c r="K43"/>
  <c r="J43"/>
  <c r="L42"/>
  <c r="K42"/>
  <c r="J42"/>
  <c r="L41"/>
  <c r="K41"/>
  <c r="J41"/>
  <c r="L40"/>
  <c r="K40"/>
  <c r="J40"/>
  <c r="L39"/>
  <c r="K39"/>
  <c r="J39"/>
  <c r="L38"/>
  <c r="K38"/>
  <c r="J38"/>
  <c r="L37"/>
  <c r="K37"/>
  <c r="J37"/>
  <c r="L36"/>
  <c r="J36"/>
  <c r="K36"/>
  <c r="L35"/>
  <c r="K35"/>
  <c r="J35"/>
  <c r="L34"/>
  <c r="J34"/>
  <c r="K34"/>
  <c r="L33"/>
  <c r="K33"/>
  <c r="J33"/>
  <c r="L32"/>
  <c r="K32"/>
  <c r="J32"/>
  <c r="L31"/>
  <c r="K31"/>
  <c r="J31"/>
  <c r="L30"/>
  <c r="K30"/>
  <c r="J30"/>
  <c r="L29"/>
  <c r="K29"/>
  <c r="J29"/>
  <c r="L28"/>
  <c r="K28"/>
  <c r="J28"/>
  <c r="L27"/>
  <c r="K27"/>
  <c r="J27"/>
  <c r="L26"/>
  <c r="K26"/>
  <c r="J26"/>
  <c r="L25"/>
  <c r="J25"/>
  <c r="K25"/>
  <c r="L24"/>
  <c r="K24"/>
  <c r="J24"/>
  <c r="L23"/>
  <c r="K23"/>
  <c r="J23"/>
  <c r="L22"/>
  <c r="K22"/>
  <c r="J22"/>
  <c r="L21"/>
  <c r="J21"/>
  <c r="K21"/>
  <c r="L20"/>
  <c r="K20"/>
  <c r="J20"/>
  <c r="L19"/>
  <c r="K19"/>
  <c r="J19"/>
  <c r="L18"/>
  <c r="J18"/>
  <c r="K18"/>
  <c r="L17"/>
  <c r="K17"/>
  <c r="J17"/>
  <c r="L16"/>
  <c r="K16"/>
  <c r="J16"/>
  <c r="L15"/>
  <c r="K15"/>
  <c r="J15"/>
  <c r="L14"/>
  <c r="K14"/>
  <c r="J14"/>
  <c r="L13"/>
  <c r="K13"/>
  <c r="J13"/>
  <c r="L12"/>
  <c r="K12"/>
  <c r="J12"/>
  <c r="L11"/>
  <c r="K11"/>
  <c r="J11"/>
  <c r="L10"/>
  <c r="K10"/>
  <c r="J10"/>
  <c r="L9"/>
  <c r="K9"/>
  <c r="J9"/>
  <c r="L8"/>
  <c r="J8"/>
  <c r="K8"/>
  <c r="L7"/>
  <c r="J7"/>
  <c r="K7"/>
  <c r="V4"/>
  <c r="V3"/>
  <c r="K4"/>
  <c r="V2"/>
  <c r="L46" i="5"/>
  <c r="K46"/>
  <c r="J46"/>
  <c r="L45"/>
  <c r="K45"/>
  <c r="J45"/>
  <c r="L44"/>
  <c r="K44"/>
  <c r="J44"/>
  <c r="L43"/>
  <c r="K43"/>
  <c r="J43"/>
  <c r="L42"/>
  <c r="K42"/>
  <c r="J42"/>
  <c r="L41"/>
  <c r="K41"/>
  <c r="J41"/>
  <c r="L40"/>
  <c r="K40"/>
  <c r="J40"/>
  <c r="L39"/>
  <c r="K39"/>
  <c r="J39"/>
  <c r="L38"/>
  <c r="K38"/>
  <c r="J38"/>
  <c r="L37"/>
  <c r="K37"/>
  <c r="J37"/>
  <c r="L36"/>
  <c r="J36"/>
  <c r="K36"/>
  <c r="L35"/>
  <c r="K35"/>
  <c r="J35"/>
  <c r="L34"/>
  <c r="J34"/>
  <c r="K34"/>
  <c r="L33"/>
  <c r="K33"/>
  <c r="J33"/>
  <c r="L32"/>
  <c r="K32"/>
  <c r="J32"/>
  <c r="L31"/>
  <c r="K31"/>
  <c r="J31"/>
  <c r="L30"/>
  <c r="K30"/>
  <c r="J30"/>
  <c r="L29"/>
  <c r="K29"/>
  <c r="J29"/>
  <c r="L28"/>
  <c r="K28"/>
  <c r="J28"/>
  <c r="L27"/>
  <c r="K27"/>
  <c r="J27"/>
  <c r="L26"/>
  <c r="K26"/>
  <c r="J26"/>
  <c r="L25"/>
  <c r="J25"/>
  <c r="K25"/>
  <c r="L24"/>
  <c r="K24"/>
  <c r="J24"/>
  <c r="L23"/>
  <c r="K23"/>
  <c r="J23"/>
  <c r="L22"/>
  <c r="K22"/>
  <c r="J22"/>
  <c r="L21"/>
  <c r="J21"/>
  <c r="K21"/>
  <c r="L20"/>
  <c r="K20"/>
  <c r="J20"/>
  <c r="L19"/>
  <c r="K19"/>
  <c r="J19"/>
  <c r="L18"/>
  <c r="J18"/>
  <c r="K18"/>
  <c r="L17"/>
  <c r="K17"/>
  <c r="J17"/>
  <c r="L16"/>
  <c r="K16"/>
  <c r="J16"/>
  <c r="L15"/>
  <c r="K15"/>
  <c r="J15"/>
  <c r="L14"/>
  <c r="K14"/>
  <c r="J14"/>
  <c r="L13"/>
  <c r="K13"/>
  <c r="J13"/>
  <c r="L12"/>
  <c r="K12"/>
  <c r="J12"/>
  <c r="L11"/>
  <c r="K11"/>
  <c r="J11"/>
  <c r="L10"/>
  <c r="K10"/>
  <c r="J10"/>
  <c r="L9"/>
  <c r="K9"/>
  <c r="J9"/>
  <c r="L8"/>
  <c r="J8"/>
  <c r="K8"/>
  <c r="L7"/>
  <c r="J7"/>
  <c r="K7"/>
  <c r="V4"/>
  <c r="V3"/>
  <c r="K4"/>
  <c r="V2"/>
  <c r="L46" i="4"/>
  <c r="K46"/>
  <c r="J46"/>
  <c r="L45"/>
  <c r="K45"/>
  <c r="J45"/>
  <c r="L44"/>
  <c r="K44"/>
  <c r="J44"/>
  <c r="L43"/>
  <c r="K43"/>
  <c r="J43"/>
  <c r="L42"/>
  <c r="K42"/>
  <c r="J42"/>
  <c r="L41"/>
  <c r="K41"/>
  <c r="J41"/>
  <c r="L40"/>
  <c r="K40"/>
  <c r="J40"/>
  <c r="L39"/>
  <c r="K39"/>
  <c r="J39"/>
  <c r="L38"/>
  <c r="K38"/>
  <c r="J38"/>
  <c r="L37"/>
  <c r="K37"/>
  <c r="J37"/>
  <c r="L36"/>
  <c r="K36"/>
  <c r="J36"/>
  <c r="L35"/>
  <c r="K35"/>
  <c r="J35"/>
  <c r="L34"/>
  <c r="K34"/>
  <c r="J34"/>
  <c r="L33"/>
  <c r="K33"/>
  <c r="J33"/>
  <c r="L32"/>
  <c r="K32"/>
  <c r="J32"/>
  <c r="L31"/>
  <c r="K31"/>
  <c r="J31"/>
  <c r="L30"/>
  <c r="K30"/>
  <c r="J30"/>
  <c r="L29"/>
  <c r="K29"/>
  <c r="J29"/>
  <c r="L28"/>
  <c r="K28"/>
  <c r="J28"/>
  <c r="L27"/>
  <c r="K27"/>
  <c r="J27"/>
  <c r="L26"/>
  <c r="K26"/>
  <c r="J26"/>
  <c r="L25"/>
  <c r="J25"/>
  <c r="K25"/>
  <c r="L24"/>
  <c r="K24"/>
  <c r="J24"/>
  <c r="L23"/>
  <c r="K23"/>
  <c r="J23"/>
  <c r="L22"/>
  <c r="K22"/>
  <c r="J22"/>
  <c r="L21"/>
  <c r="J21"/>
  <c r="K21"/>
  <c r="L20"/>
  <c r="K20"/>
  <c r="J20"/>
  <c r="L19"/>
  <c r="K19"/>
  <c r="J19"/>
  <c r="L18"/>
  <c r="J18"/>
  <c r="K18"/>
  <c r="L17"/>
  <c r="K17"/>
  <c r="J17"/>
  <c r="L16"/>
  <c r="K16"/>
  <c r="J16"/>
  <c r="L15"/>
  <c r="K15"/>
  <c r="J15"/>
  <c r="L14"/>
  <c r="K14"/>
  <c r="J14"/>
  <c r="L13"/>
  <c r="K13"/>
  <c r="J13"/>
  <c r="L12"/>
  <c r="K12"/>
  <c r="J12"/>
  <c r="L11"/>
  <c r="K11"/>
  <c r="J11"/>
  <c r="L10"/>
  <c r="K10"/>
  <c r="J10"/>
  <c r="L9"/>
  <c r="K9"/>
  <c r="J9"/>
  <c r="L8"/>
  <c r="J8"/>
  <c r="K8"/>
  <c r="L7"/>
  <c r="J7"/>
  <c r="K7"/>
  <c r="V4"/>
  <c r="V3"/>
  <c r="K4"/>
  <c r="V2"/>
  <c r="L46" i="3"/>
  <c r="K46"/>
  <c r="J46"/>
  <c r="L45"/>
  <c r="K45"/>
  <c r="J45"/>
  <c r="L44"/>
  <c r="K44"/>
  <c r="J44"/>
  <c r="L43"/>
  <c r="K43"/>
  <c r="J43"/>
  <c r="L42"/>
  <c r="K42"/>
  <c r="J42"/>
  <c r="L41"/>
  <c r="K41"/>
  <c r="J41"/>
  <c r="L40"/>
  <c r="K40"/>
  <c r="J40"/>
  <c r="L39"/>
  <c r="K39"/>
  <c r="J39"/>
  <c r="L38"/>
  <c r="K38"/>
  <c r="J38"/>
  <c r="L37"/>
  <c r="K37"/>
  <c r="J37"/>
  <c r="L36"/>
  <c r="K36"/>
  <c r="J36"/>
  <c r="L35"/>
  <c r="K35"/>
  <c r="J35"/>
  <c r="L34"/>
  <c r="J34"/>
  <c r="K34"/>
  <c r="L33"/>
  <c r="K33"/>
  <c r="J33"/>
  <c r="L32"/>
  <c r="K32"/>
  <c r="J32"/>
  <c r="L31"/>
  <c r="K31"/>
  <c r="J31"/>
  <c r="L30"/>
  <c r="K30"/>
  <c r="J30"/>
  <c r="L29"/>
  <c r="K29"/>
  <c r="J29"/>
  <c r="L28"/>
  <c r="K28"/>
  <c r="J28"/>
  <c r="L27"/>
  <c r="K27"/>
  <c r="J27"/>
  <c r="L26"/>
  <c r="K26"/>
  <c r="J26"/>
  <c r="L25"/>
  <c r="J25"/>
  <c r="K25"/>
  <c r="L24"/>
  <c r="K24"/>
  <c r="J24"/>
  <c r="L23"/>
  <c r="K23"/>
  <c r="J23"/>
  <c r="L22"/>
  <c r="K22"/>
  <c r="J22"/>
  <c r="L21"/>
  <c r="J21"/>
  <c r="K21"/>
  <c r="L20"/>
  <c r="K20"/>
  <c r="J20"/>
  <c r="L19"/>
  <c r="K19"/>
  <c r="J19"/>
  <c r="L18"/>
  <c r="J18"/>
  <c r="K18"/>
  <c r="L17"/>
  <c r="K17"/>
  <c r="J17"/>
  <c r="L16"/>
  <c r="K16"/>
  <c r="J16"/>
  <c r="L15"/>
  <c r="K15"/>
  <c r="J15"/>
  <c r="L14"/>
  <c r="K14"/>
  <c r="J14"/>
  <c r="L13"/>
  <c r="K13"/>
  <c r="J13"/>
  <c r="L12"/>
  <c r="K12"/>
  <c r="J12"/>
  <c r="L11"/>
  <c r="K11"/>
  <c r="J11"/>
  <c r="L10"/>
  <c r="K10"/>
  <c r="J10"/>
  <c r="L9"/>
  <c r="K9"/>
  <c r="J9"/>
  <c r="L8"/>
  <c r="J8"/>
  <c r="K8"/>
  <c r="L7"/>
  <c r="J7"/>
  <c r="K7"/>
  <c r="V4"/>
  <c r="V3"/>
  <c r="K4"/>
  <c r="V2"/>
  <c r="L46" i="2"/>
  <c r="K46"/>
  <c r="J46"/>
  <c r="L45"/>
  <c r="K45"/>
  <c r="J45"/>
  <c r="L44"/>
  <c r="K44"/>
  <c r="J44"/>
  <c r="L43"/>
  <c r="K43"/>
  <c r="J43"/>
  <c r="L42"/>
  <c r="K42"/>
  <c r="J42"/>
  <c r="L41"/>
  <c r="K41"/>
  <c r="J41"/>
  <c r="L40"/>
  <c r="K40"/>
  <c r="J40"/>
  <c r="L39"/>
  <c r="K39"/>
  <c r="J39"/>
  <c r="L38"/>
  <c r="K38"/>
  <c r="J38"/>
  <c r="L37"/>
  <c r="K37"/>
  <c r="J37"/>
  <c r="L36"/>
  <c r="K36"/>
  <c r="J36"/>
  <c r="L35"/>
  <c r="K35"/>
  <c r="J35"/>
  <c r="L34"/>
  <c r="K34"/>
  <c r="J34"/>
  <c r="L33"/>
  <c r="K33"/>
  <c r="J33"/>
  <c r="L32"/>
  <c r="K32"/>
  <c r="J32"/>
  <c r="L31"/>
  <c r="K31"/>
  <c r="J31"/>
  <c r="L30"/>
  <c r="K30"/>
  <c r="J30"/>
  <c r="L29"/>
  <c r="K29"/>
  <c r="J29"/>
  <c r="L28"/>
  <c r="K28"/>
  <c r="J28"/>
  <c r="L27"/>
  <c r="K27"/>
  <c r="J27"/>
  <c r="L26"/>
  <c r="K26"/>
  <c r="J26"/>
  <c r="L25"/>
  <c r="J25"/>
  <c r="K25"/>
  <c r="L24"/>
  <c r="K24"/>
  <c r="J24"/>
  <c r="L23"/>
  <c r="K23"/>
  <c r="J23"/>
  <c r="L22"/>
  <c r="K22"/>
  <c r="J22"/>
  <c r="L21"/>
  <c r="K21"/>
  <c r="J21"/>
  <c r="L20"/>
  <c r="K20"/>
  <c r="J20"/>
  <c r="L19"/>
  <c r="K19"/>
  <c r="J19"/>
  <c r="L18"/>
  <c r="K18"/>
  <c r="J18"/>
  <c r="L17"/>
  <c r="K17"/>
  <c r="J17"/>
  <c r="L16"/>
  <c r="K16"/>
  <c r="J16"/>
  <c r="L15"/>
  <c r="K15"/>
  <c r="J15"/>
  <c r="L14"/>
  <c r="K14"/>
  <c r="J14"/>
  <c r="L13"/>
  <c r="K13"/>
  <c r="J13"/>
  <c r="L12"/>
  <c r="K12"/>
  <c r="J12"/>
  <c r="L11"/>
  <c r="K11"/>
  <c r="J11"/>
  <c r="L10"/>
  <c r="K10"/>
  <c r="J10"/>
  <c r="L9"/>
  <c r="K9"/>
  <c r="J9"/>
  <c r="L8"/>
  <c r="J8"/>
  <c r="K8"/>
  <c r="L7"/>
  <c r="J7"/>
  <c r="K7"/>
  <c r="V4"/>
  <c r="V3"/>
  <c r="K4"/>
  <c r="V2"/>
  <c r="H7" i="1"/>
  <c r="I7"/>
  <c r="J7"/>
  <c r="K7"/>
  <c r="L7"/>
  <c r="M7"/>
  <c r="N7"/>
  <c r="O7"/>
  <c r="P7"/>
  <c r="Q7"/>
  <c r="R7"/>
  <c r="S7"/>
  <c r="T7"/>
  <c r="U7"/>
  <c r="V7"/>
  <c r="W7"/>
  <c r="X7"/>
  <c r="Y7"/>
  <c r="Z7"/>
  <c r="AA7"/>
  <c r="AB7"/>
  <c r="AC7"/>
  <c r="AD7"/>
  <c r="AE7"/>
  <c r="AF7"/>
  <c r="AG7"/>
  <c r="AH7"/>
  <c r="AI7"/>
  <c r="AJ7"/>
  <c r="G7"/>
</calcChain>
</file>

<file path=xl/comments1.xml><?xml version="1.0" encoding="utf-8"?>
<comments xmlns="http://schemas.openxmlformats.org/spreadsheetml/2006/main">
  <authors>
    <author>Ludovic PAYET</author>
  </authors>
  <commentList>
    <comment ref="G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1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1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1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1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1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1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1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1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1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1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1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1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1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1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1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1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1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1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1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1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1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1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1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1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1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1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1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1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1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1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2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2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2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2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2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2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2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2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2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2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2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2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2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2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2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2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2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2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2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2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2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2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2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2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2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2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2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2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2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2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3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3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3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3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3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3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3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3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3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3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3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3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3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3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3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3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3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3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3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3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3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3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3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3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3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3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3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3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3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3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4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4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4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4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4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4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4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4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4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4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4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4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4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4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4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4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4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4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4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4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4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4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4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4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4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4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4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4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4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4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5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5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5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5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5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5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5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5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5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5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5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5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5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5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5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5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5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5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5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5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5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5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5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5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5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5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5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5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5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5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4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4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4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5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5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5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5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5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5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5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5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5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5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6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6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6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6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6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6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6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6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6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6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7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7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7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7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7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7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7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7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7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7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8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8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8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8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8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8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8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8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8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8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9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9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9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9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9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9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9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9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9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6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6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6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6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6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6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6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6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6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6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6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6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6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6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6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6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6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6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6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6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6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6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6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6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6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6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6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6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6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69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7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7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7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7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7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7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7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7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7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7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7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7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7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7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7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7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7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7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7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7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7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7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7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7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7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7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7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7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7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70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7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7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7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7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7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7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7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7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7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7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7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7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7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7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7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7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7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7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7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7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7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7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7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7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7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7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7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7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7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70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7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7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7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7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7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7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7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7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7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7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7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7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7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7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7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7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7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7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7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7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7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7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7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7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7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7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7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7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7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70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7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7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7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7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7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7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7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7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7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7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7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7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7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7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7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7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7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7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7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7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7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7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7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7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7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7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7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7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7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70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7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7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7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7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7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7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7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7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7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7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7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7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7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7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7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7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7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7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7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7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7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7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7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7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7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7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7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7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7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70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7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7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7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7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7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7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7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7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7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7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7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7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7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7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7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7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7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7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7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7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7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7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7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7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7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7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7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7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7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70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7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7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7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7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7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7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7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7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7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7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7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7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7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7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7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7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7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7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7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7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7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7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7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7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7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7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7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7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7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70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7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7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7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7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7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7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7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7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7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7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7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7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7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7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7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7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7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7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7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7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7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7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7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7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7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7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7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7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7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70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7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7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7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7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7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7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7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7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7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7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7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7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7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7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7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7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7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7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7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7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7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7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7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7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7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7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7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7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7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70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7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7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7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7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7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7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7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7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7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7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7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7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7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7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7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7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7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7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7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7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7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7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7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7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7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7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7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7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7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70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7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7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7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7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7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7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7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7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7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7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7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7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7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7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7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7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7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7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7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7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7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7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7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7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7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7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7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7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7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7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G7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H7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I7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J7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K7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L7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M7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N7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O7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P7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Q7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R7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S7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T7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U7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V7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W7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X7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Y7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Z7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A7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B7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C7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D7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E7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F7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G7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H7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I7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  <comment ref="AJ7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
1: En cours d'acquisition
2: Acquis</t>
        </r>
      </text>
    </comment>
  </commentList>
</comments>
</file>

<file path=xl/comments10.xml><?xml version="1.0" encoding="utf-8"?>
<comments xmlns="http://schemas.openxmlformats.org/spreadsheetml/2006/main">
  <authors>
    <author>Ludovic PAYET</author>
  </authors>
  <commentList>
    <comment ref="M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</commentList>
</comments>
</file>

<file path=xl/comments11.xml><?xml version="1.0" encoding="utf-8"?>
<comments xmlns="http://schemas.openxmlformats.org/spreadsheetml/2006/main">
  <authors>
    <author>Ludovic PAYET</author>
  </authors>
  <commentList>
    <comment ref="M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</commentList>
</comments>
</file>

<file path=xl/comments12.xml><?xml version="1.0" encoding="utf-8"?>
<comments xmlns="http://schemas.openxmlformats.org/spreadsheetml/2006/main">
  <authors>
    <author>Ludovic PAYET</author>
  </authors>
  <commentList>
    <comment ref="M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</commentList>
</comments>
</file>

<file path=xl/comments13.xml><?xml version="1.0" encoding="utf-8"?>
<comments xmlns="http://schemas.openxmlformats.org/spreadsheetml/2006/main">
  <authors>
    <author>Ludovic PAYET</author>
  </authors>
  <commentList>
    <comment ref="M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</commentList>
</comments>
</file>

<file path=xl/comments14.xml><?xml version="1.0" encoding="utf-8"?>
<comments xmlns="http://schemas.openxmlformats.org/spreadsheetml/2006/main">
  <authors>
    <author>Ludovic PAYET</author>
  </authors>
  <commentList>
    <comment ref="M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</commentList>
</comments>
</file>

<file path=xl/comments15.xml><?xml version="1.0" encoding="utf-8"?>
<comments xmlns="http://schemas.openxmlformats.org/spreadsheetml/2006/main">
  <authors>
    <author>Ludovic PAYET</author>
  </authors>
  <commentList>
    <comment ref="M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</commentList>
</comments>
</file>

<file path=xl/comments16.xml><?xml version="1.0" encoding="utf-8"?>
<comments xmlns="http://schemas.openxmlformats.org/spreadsheetml/2006/main">
  <authors>
    <author>Ludovic PAYET</author>
  </authors>
  <commentList>
    <comment ref="M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</commentList>
</comments>
</file>

<file path=xl/comments2.xml><?xml version="1.0" encoding="utf-8"?>
<comments xmlns="http://schemas.openxmlformats.org/spreadsheetml/2006/main">
  <authors>
    <author>Ludovic PAYET</author>
  </authors>
  <commentList>
    <comment ref="M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</commentList>
</comments>
</file>

<file path=xl/comments3.xml><?xml version="1.0" encoding="utf-8"?>
<comments xmlns="http://schemas.openxmlformats.org/spreadsheetml/2006/main">
  <authors>
    <author>Ludovic PAYET</author>
  </authors>
  <commentList>
    <comment ref="M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</commentList>
</comments>
</file>

<file path=xl/comments4.xml><?xml version="1.0" encoding="utf-8"?>
<comments xmlns="http://schemas.openxmlformats.org/spreadsheetml/2006/main">
  <authors>
    <author>Ludovic PAYET</author>
  </authors>
  <commentList>
    <comment ref="M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</commentList>
</comments>
</file>

<file path=xl/comments5.xml><?xml version="1.0" encoding="utf-8"?>
<comments xmlns="http://schemas.openxmlformats.org/spreadsheetml/2006/main">
  <authors>
    <author>Ludovic PAYET</author>
  </authors>
  <commentList>
    <comment ref="M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</commentList>
</comments>
</file>

<file path=xl/comments6.xml><?xml version="1.0" encoding="utf-8"?>
<comments xmlns="http://schemas.openxmlformats.org/spreadsheetml/2006/main">
  <authors>
    <author>Ludovic PAYET</author>
  </authors>
  <commentList>
    <comment ref="M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</commentList>
</comments>
</file>

<file path=xl/comments7.xml><?xml version="1.0" encoding="utf-8"?>
<comments xmlns="http://schemas.openxmlformats.org/spreadsheetml/2006/main">
  <authors>
    <author>Ludovic PAYET</author>
  </authors>
  <commentList>
    <comment ref="M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</commentList>
</comments>
</file>

<file path=xl/comments8.xml><?xml version="1.0" encoding="utf-8"?>
<comments xmlns="http://schemas.openxmlformats.org/spreadsheetml/2006/main">
  <authors>
    <author>Ludovic PAYET</author>
  </authors>
  <commentList>
    <comment ref="M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</commentList>
</comments>
</file>

<file path=xl/comments9.xml><?xml version="1.0" encoding="utf-8"?>
<comments xmlns="http://schemas.openxmlformats.org/spreadsheetml/2006/main">
  <authors>
    <author>Ludovic PAYET</author>
  </authors>
  <commentList>
    <comment ref="M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1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2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7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8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39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0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1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2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3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4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5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M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N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O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P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Q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R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S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T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U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  <comment ref="V46" authorId="0">
      <text>
        <r>
          <rPr>
            <b/>
            <sz val="9"/>
            <color indexed="81"/>
            <rFont val="Tahoma"/>
            <family val="2"/>
          </rPr>
          <t>Ludovic PAYET:</t>
        </r>
        <r>
          <rPr>
            <sz val="9"/>
            <color indexed="81"/>
            <rFont val="Tahoma"/>
            <family val="2"/>
          </rPr>
          <t xml:space="preserve">
0: Non acquise
1: En cours d'acquisition
2: acquise</t>
        </r>
      </text>
    </comment>
  </commentList>
</comments>
</file>

<file path=xl/sharedStrings.xml><?xml version="1.0" encoding="utf-8"?>
<sst xmlns="http://schemas.openxmlformats.org/spreadsheetml/2006/main" count="1447" uniqueCount="197">
  <si>
    <t>CAP PRO ELEC</t>
  </si>
  <si>
    <t>Acquisition des objectifs de formation</t>
  </si>
  <si>
    <t>Objectifs</t>
  </si>
  <si>
    <t>TP1: SA, 2P+T</t>
  </si>
  <si>
    <t>1- D'énumérer les différents schémas électriques</t>
  </si>
  <si>
    <t>2- De donner le descriptif d'une installation à partir d'un plan architectural</t>
  </si>
  <si>
    <t>3- De symboliser un interrupteur SA et une prise 2P+T</t>
  </si>
  <si>
    <t>L'élève est capable :</t>
  </si>
  <si>
    <t>2-De choisir un interrupteur SA</t>
  </si>
  <si>
    <t>TP2: Matériel interrupteur SA</t>
  </si>
  <si>
    <t>TP3: Matériel</t>
  </si>
  <si>
    <t>2-De choisir une prise 2P+T</t>
  </si>
  <si>
    <t>Activité</t>
  </si>
  <si>
    <t>Devoir</t>
  </si>
  <si>
    <t>Classe:</t>
  </si>
  <si>
    <t>PROE1</t>
  </si>
  <si>
    <t>Note /20</t>
  </si>
  <si>
    <t>Compétences associées</t>
  </si>
  <si>
    <t>C1-1</t>
  </si>
  <si>
    <t>C1-2</t>
  </si>
  <si>
    <t>C2-10</t>
  </si>
  <si>
    <t>CREUSET Loïc</t>
  </si>
  <si>
    <t>DEQUEKER Yoann</t>
  </si>
  <si>
    <t>FIOLEK Bryan</t>
  </si>
  <si>
    <t>GRIMBERT Loïc</t>
  </si>
  <si>
    <t>JAMAIN Yann</t>
  </si>
  <si>
    <t>MAAROUFI Nabil</t>
  </si>
  <si>
    <t>MENEUT Adam</t>
  </si>
  <si>
    <t>TOUZOUT Rédha</t>
  </si>
  <si>
    <t>VANDER POORTE Killian</t>
  </si>
  <si>
    <t>Elève 15</t>
  </si>
  <si>
    <t>Réalisation 1: SA, prise 2P+T</t>
  </si>
  <si>
    <t>1- De repérer l'emplacement du matériel conformément au plan d'implantation</t>
  </si>
  <si>
    <t>2- De façonner les conduits et implanter le matériel en respectant le plan d'implantation</t>
  </si>
  <si>
    <t>3- De raccorder un interrupteur SA</t>
  </si>
  <si>
    <t>4- De raccorder des prises 2P+T</t>
  </si>
  <si>
    <t>C2-3</t>
  </si>
  <si>
    <t>C2-6</t>
  </si>
  <si>
    <t>TP8: Matériel interrupteur DA</t>
  </si>
  <si>
    <t>1-D'effectuer le raccordement électrique d'un interrupteur SA (fils volants)</t>
  </si>
  <si>
    <t>1-D'effectuer le raccordement électrique d'une prise 2P+T (fils volants)</t>
  </si>
  <si>
    <t>Réalisation 2: DA, prise 2P+T</t>
  </si>
  <si>
    <t>TP5: Production de l'énergie électrique (les centrales)</t>
  </si>
  <si>
    <t>1- De citer les principales centrales:</t>
  </si>
  <si>
    <t>2- D'expliquer le fonctionnement de chacune d'elles:</t>
  </si>
  <si>
    <t>3- De donner la part de production de chaque type de centrale en France:</t>
  </si>
  <si>
    <t>1- De donner le descriptif complet d'une installation</t>
  </si>
  <si>
    <t>3- De raccorder un interrupteur DA</t>
  </si>
  <si>
    <t>5-De préparer les tests de MES (Continuité et Absence CC)</t>
  </si>
  <si>
    <t>6- D'effectuer les tests de MES cités ci-dessus:</t>
  </si>
  <si>
    <t>FRUHAUF Damien</t>
  </si>
  <si>
    <t>LUSAKI Ermès</t>
  </si>
  <si>
    <t>TP11: Matériel montage VV</t>
  </si>
  <si>
    <t>2- De symboliser un interrupteur (DA, SA), un point lumineux en applique ainsi qu'une prise 2P+T</t>
  </si>
  <si>
    <t>2- De symboliser un interrupteurVV</t>
  </si>
  <si>
    <t>3- D'effectuer le raccordement électrique d'un interrupteur DA (fils volants)</t>
  </si>
  <si>
    <t>4- De choisir un interrupteur DA</t>
  </si>
  <si>
    <t>3- D'expliquer l'intérêt d'un montage VV</t>
  </si>
  <si>
    <t>4- D'effectuer le raccordement électrique d'un montage VV</t>
  </si>
  <si>
    <t>5- De choisir un interrupteur VV</t>
  </si>
  <si>
    <t>2- Présence de tous les documents distribués (cours, TP)</t>
  </si>
  <si>
    <t>3- Les documents sont correctement rangés</t>
  </si>
  <si>
    <t>1- Présence des trois parties (techno-schémas, EST, réalisation)</t>
  </si>
  <si>
    <t>Tenu du classeur</t>
  </si>
  <si>
    <t>Livret individuel d'acquisition des compétences professionnelles</t>
  </si>
  <si>
    <t>Note trimestrielle /20</t>
  </si>
  <si>
    <t>Elève</t>
  </si>
  <si>
    <t>Degré d'acquisition élève (%):</t>
  </si>
  <si>
    <t>Degré d'acquisition (%):</t>
  </si>
  <si>
    <t>Degré d'acquisition intermédiaire (%):</t>
  </si>
  <si>
    <t>Degré d'acquisition souhaité (%):</t>
  </si>
  <si>
    <t>Fonctions</t>
  </si>
  <si>
    <t>Capacités</t>
  </si>
  <si>
    <t>Compétences</t>
  </si>
  <si>
    <t>Domaine</t>
  </si>
  <si>
    <t>Degré d'aquisition %</t>
  </si>
  <si>
    <t>Compétence acquise</t>
  </si>
  <si>
    <t>Nombre d'évaluation</t>
  </si>
  <si>
    <t>Evaluation</t>
  </si>
  <si>
    <t>ORGANISATION</t>
  </si>
  <si>
    <t>C1- Sinformer</t>
  </si>
  <si>
    <t>C1-1: Rassembler et collecter les élèments nécessaires à la réalisation de la tâche</t>
  </si>
  <si>
    <t>BTA</t>
  </si>
  <si>
    <t>C1-2: Associer les élèments réels d'une installation aux symboles graphiques normalisés</t>
  </si>
  <si>
    <t>C1-3: Localiser sur un schéma électrique les symboles</t>
  </si>
  <si>
    <t>C1-4: Donner, à partir du plan architectural le positionnement géographique</t>
  </si>
  <si>
    <t>C1-5: Comparer l'avancement des travaux</t>
  </si>
  <si>
    <t>C2- Exécuter</t>
  </si>
  <si>
    <t>C2-1: choisir les outillages nécessaires à la réalisation de l'ouvrage</t>
  </si>
  <si>
    <t>C2-2: Préparer les matériels et organiser son poste de travail</t>
  </si>
  <si>
    <r>
      <t xml:space="preserve">C2-19: Préparer les matériels et organiser son poste de travail </t>
    </r>
    <r>
      <rPr>
        <sz val="9"/>
        <color rgb="FFFF0000"/>
        <rFont val="Times New Roman"/>
        <family val="1"/>
      </rPr>
      <t>(domaine BTB ou HTA!!!)</t>
    </r>
  </si>
  <si>
    <t>BTB/HTA</t>
  </si>
  <si>
    <t>C3- Communiquer</t>
  </si>
  <si>
    <t>C3-1: Rendre compte de la conformité du matériel</t>
  </si>
  <si>
    <t>Réalisation</t>
  </si>
  <si>
    <t>C1-6: Prendre connaissance des consignes verbales ou écrites</t>
  </si>
  <si>
    <t>C1-7: Respecter les préscription du PPSPS</t>
  </si>
  <si>
    <t>C2-3: Tracer le cheminement des canalisations et l'emplacement du matériel</t>
  </si>
  <si>
    <t>C2-4: Façonner les supports, les canalisations</t>
  </si>
  <si>
    <t>C2-5: Assembler les supports et les canalisations de l'ouvrage</t>
  </si>
  <si>
    <t>C2-6: Placer et fixer (supports, canalisations, …)</t>
  </si>
  <si>
    <t>C2-7: Accomplir les opérations mécaniques mettant en œuvre l'utillage classique</t>
  </si>
  <si>
    <t>C2-8: Repérer les matériels électriques, les canalisations, …</t>
  </si>
  <si>
    <t>C2-9: Dérouler et poser les conducteurs et câbles</t>
  </si>
  <si>
    <t>C2-10: Câbler et raccorder</t>
  </si>
  <si>
    <r>
      <t xml:space="preserve">C2-20: Identifier les matériels électriques, canalisations,… </t>
    </r>
    <r>
      <rPr>
        <sz val="9"/>
        <color rgb="FFFF0000"/>
        <rFont val="Times New Roman"/>
        <family val="1"/>
      </rPr>
      <t xml:space="preserve"> (domaine BTB ou HTA!!!)</t>
    </r>
  </si>
  <si>
    <r>
      <t>C2-21: Accomplir les opérations mécaniques mettant en œuvre l'outillage adapté</t>
    </r>
    <r>
      <rPr>
        <sz val="9"/>
        <color rgb="FFFF0000"/>
        <rFont val="Times New Roman"/>
        <family val="1"/>
      </rPr>
      <t xml:space="preserve"> (domaine BTB ou HTA!!!)</t>
    </r>
  </si>
  <si>
    <r>
      <t xml:space="preserve">C2-22: Mettre en forme des conducteurs de sections adaptées </t>
    </r>
    <r>
      <rPr>
        <sz val="9"/>
        <color rgb="FFFF0000"/>
        <rFont val="Times New Roman"/>
        <family val="1"/>
      </rPr>
      <t xml:space="preserve"> (domaine BTB ou HTA!!!)</t>
    </r>
  </si>
  <si>
    <r>
      <t xml:space="preserve">C2-23: Effectuer le raccordement d'un départ ou arrivée </t>
    </r>
    <r>
      <rPr>
        <sz val="9"/>
        <color rgb="FFFF0000"/>
        <rFont val="Times New Roman"/>
        <family val="1"/>
      </rPr>
      <t xml:space="preserve"> (domaine BTB ou HTA!!!)</t>
    </r>
  </si>
  <si>
    <r>
      <t xml:space="preserve">C2-24: Apposer le repérage normatif </t>
    </r>
    <r>
      <rPr>
        <sz val="9"/>
        <color rgb="FFFF0000"/>
        <rFont val="Times New Roman"/>
        <family val="1"/>
      </rPr>
      <t xml:space="preserve"> (domaine BTB ou HTA!!!)</t>
    </r>
  </si>
  <si>
    <t>C3-2: Signaler les difficultés rencontrées dans l'exécution de la tâche</t>
  </si>
  <si>
    <t>MES</t>
  </si>
  <si>
    <t>C1-8: Identifier et repérer dans les ressources documentaires la procédure et les informations</t>
  </si>
  <si>
    <t>C1-9: Recueillir, dans le dossier technique, les informations permettant le test ou le réglage de l'équipement</t>
  </si>
  <si>
    <r>
      <t>C2-11: Procéder aux contrôles d'usage</t>
    </r>
    <r>
      <rPr>
        <b/>
        <u/>
        <sz val="9"/>
        <color theme="1"/>
        <rFont val="Times New Roman"/>
        <family val="1"/>
      </rPr>
      <t xml:space="preserve"> hors tension</t>
    </r>
  </si>
  <si>
    <t>C2-12: Régler et configurer les matériels électriques</t>
  </si>
  <si>
    <r>
      <t>C2-13: Procéder aux contrôles d'usage en</t>
    </r>
    <r>
      <rPr>
        <b/>
        <u/>
        <sz val="9"/>
        <color theme="1"/>
        <rFont val="Times New Roman"/>
        <family val="1"/>
      </rPr>
      <t xml:space="preserve"> présence de tension</t>
    </r>
  </si>
  <si>
    <t>C2-14: Effectuer les essais fonctionnels</t>
  </si>
  <si>
    <t>C3-3: Contribuer à la récéption de l'équipement</t>
  </si>
  <si>
    <t>C3-4: Rendre compte oralement ou par écrit</t>
  </si>
  <si>
    <t>Maintenance</t>
  </si>
  <si>
    <t>C1-10: Prendre connaissance des consignes de sécurité et de réalisation</t>
  </si>
  <si>
    <t>C1-11: Recueillir, dans le dossier technique, les informations permettant le remplacement du composant</t>
  </si>
  <si>
    <r>
      <t>C2-15: Localiser le constituant défectueux et le remplacer</t>
    </r>
    <r>
      <rPr>
        <sz val="9"/>
        <color rgb="FFFF0000"/>
        <rFont val="Times New Roman"/>
        <family val="1"/>
      </rPr>
      <t xml:space="preserve"> (hors tension!!!)</t>
    </r>
  </si>
  <si>
    <r>
      <t>C2-16: Contrôler le fonctionnement après remplacement du constituant déféctueux</t>
    </r>
    <r>
      <rPr>
        <sz val="9"/>
        <color rgb="FFFF0000"/>
        <rFont val="Times New Roman"/>
        <family val="1"/>
      </rPr>
      <t xml:space="preserve"> (sous tension!!!)</t>
    </r>
  </si>
  <si>
    <t>C2-17: Effectuer les tâches d'entretien des équipements désignés</t>
  </si>
  <si>
    <t>C2-18: Contrôler le fonctionnement de l'installation après nettoyage ou remplacement</t>
  </si>
  <si>
    <t>C3-5: Renseigner les documents qui concernent les opérations et les réglages effectués</t>
  </si>
  <si>
    <t>BAH Thierno</t>
  </si>
  <si>
    <t>Réalisation 3: VV</t>
  </si>
  <si>
    <t>3- D'effectuer les tests de MES cités ci-dessus:</t>
  </si>
  <si>
    <t>TP 12: NFC 15-100 chambre 1</t>
  </si>
  <si>
    <t>1- De receuillir les informations nécessaires afin de proposer une installation répondant aux attentes du PPSPS</t>
  </si>
  <si>
    <t>2- De receuillir les informations nécessaires afin de proposer une installation répondant aux éxigneces de la NFC 15-100</t>
  </si>
  <si>
    <t>3- De réaliser un schéma architectural</t>
  </si>
  <si>
    <t>C2-11/ C2-13</t>
  </si>
  <si>
    <t>C1-7</t>
  </si>
  <si>
    <t>Réalisation 4: Chambre 1 (double VV)</t>
  </si>
  <si>
    <t>1- D'effectuer le raccordement électrique d'un montage double VV</t>
  </si>
  <si>
    <t>1- D'effectuer le raccordement électrique d'un montage VV</t>
  </si>
  <si>
    <t>4- De rendre compte de la conformité des mesures de MES et du bon fonctionnement de l'installation</t>
  </si>
  <si>
    <t>C2-11</t>
  </si>
  <si>
    <t>C2-13</t>
  </si>
  <si>
    <t>C3-4</t>
  </si>
  <si>
    <t>C1-8</t>
  </si>
  <si>
    <t>2-De préparer les tests de MES (Continuité et Absence CC? Niveaux de tension)</t>
  </si>
  <si>
    <t>2-De préparer les tests de MES (Continuité et Absence CC, niveaux de tension)</t>
  </si>
  <si>
    <t>Protection d'une installation</t>
  </si>
  <si>
    <t>1- D'énumérer les principaux défauts électriques:</t>
  </si>
  <si>
    <t>2- D'en donner les principales causes et effets:</t>
  </si>
  <si>
    <t>3- De donner les moyens de protection contre chacun de ces défauts:</t>
  </si>
  <si>
    <t>4- De conseiller le client sur la nécessité d'une protection contre les surtensions:</t>
  </si>
  <si>
    <t>S3,2</t>
  </si>
  <si>
    <t>Les fusibles</t>
  </si>
  <si>
    <t>1- De symboliser un fusible</t>
  </si>
  <si>
    <t>2- D'expliquer son rôle</t>
  </si>
  <si>
    <t>3- De donner son principe de fonctionnement</t>
  </si>
  <si>
    <t>4- De choisir un fusible à partir d'une documentation technique</t>
  </si>
  <si>
    <t>Les disjoncteurs</t>
  </si>
  <si>
    <t>1- de symboliser un disjoncteur</t>
  </si>
  <si>
    <t>4- De choisir un disjoncteur à partir d'une documentation technque</t>
  </si>
  <si>
    <t>5- De conseiller le client quant au choix d'une solution de protection (comparatif fusibles disjoncteurs)</t>
  </si>
  <si>
    <t>C3-1</t>
  </si>
  <si>
    <t>TP 14: NFC 15-100 séjour</t>
  </si>
  <si>
    <t>2- De receuillir les informations nécessaires afin de proposer une installation répondant aux éxigences de la NFC 15-100</t>
  </si>
  <si>
    <t>TP 15: matériel télérupteur</t>
  </si>
  <si>
    <t>2- De symboliser un télérupteur ainsi que les BP</t>
  </si>
  <si>
    <t>3- D'expliquer l'intérêt d'un montage télérupteur</t>
  </si>
  <si>
    <t>4- D'effectuer le raccordement électrique d'un télérupteur</t>
  </si>
  <si>
    <t>5- De choisir un télérupteur ainsi que les BP</t>
  </si>
  <si>
    <t>EUGENIE Kéléni</t>
  </si>
  <si>
    <t>4- De choisir un disjoncteur à partir d'une documentation technque et en tenant compte des règles normatives</t>
  </si>
  <si>
    <t>DDR</t>
  </si>
  <si>
    <t>1- De réaliser le raccordement du montage</t>
  </si>
  <si>
    <t>Réalisation 5: Le séjour (montage télérupteur)</t>
  </si>
  <si>
    <t>2- De préparer les tests de MES (continuité, abs de CC, niveaux de tension)</t>
  </si>
  <si>
    <t>Structure d'une installation</t>
  </si>
  <si>
    <t>1- De déterminer le nombre de circuits nécessaires à une installation suivant le cahier des charges:</t>
  </si>
  <si>
    <t>2- De vérifier la conformité de l'équipement par rapport aux éxigences de la NFC 15-100</t>
  </si>
  <si>
    <t>3- De déterminer le calibre des dispositifs de protection nécessaires</t>
  </si>
  <si>
    <t>4- De déterminer la références de ces dispositifs à partir d'une documentation technique</t>
  </si>
  <si>
    <t>5- De réaliser le schéma du tableau électrique</t>
  </si>
  <si>
    <t>S3.2</t>
  </si>
  <si>
    <t>1- De réaliser l'implantation de l'appareillage:</t>
  </si>
  <si>
    <t>Réalisation 6: le séjour (encastré)</t>
  </si>
  <si>
    <t>Relayage</t>
  </si>
  <si>
    <t>1- de symboliser un relais</t>
  </si>
  <si>
    <t>4- De choisir un relais à partir d'une documentation technque</t>
  </si>
  <si>
    <t>S3.2: appareillage BT (fonction commande)</t>
  </si>
  <si>
    <t>BUMBA José</t>
  </si>
  <si>
    <t>N</t>
  </si>
  <si>
    <t>TP 16: Montage relayage</t>
  </si>
  <si>
    <t>1- De réaliser un schéma de relayage en accord avec le cahier des charges</t>
  </si>
  <si>
    <t>2- D'effectuer le raccordement électrique d'un relais conformément au schéma fourni</t>
  </si>
  <si>
    <t>3- De choisir un relais à partir d'une documentation technique</t>
  </si>
  <si>
    <t>S6.1: descripteur</t>
  </si>
  <si>
    <t>C2-2</t>
  </si>
</sst>
</file>

<file path=xl/styles.xml><?xml version="1.0" encoding="utf-8"?>
<styleSheet xmlns="http://schemas.openxmlformats.org/spreadsheetml/2006/main">
  <fonts count="29">
    <font>
      <sz val="11"/>
      <color theme="1"/>
      <name val="Calibri"/>
      <family val="2"/>
      <scheme val="minor"/>
    </font>
    <font>
      <sz val="20"/>
      <color theme="1"/>
      <name val="Times New Roman"/>
      <family val="1"/>
    </font>
    <font>
      <b/>
      <sz val="14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20"/>
      <color theme="1"/>
      <name val="Times New Roman"/>
      <family val="1"/>
    </font>
    <font>
      <sz val="9"/>
      <color theme="1"/>
      <name val="Times New Roman"/>
      <family val="1"/>
    </font>
    <font>
      <b/>
      <sz val="12"/>
      <color theme="1"/>
      <name val="Times New Roman"/>
      <family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6"/>
      <color theme="1"/>
      <name val="Times New Roman"/>
      <family val="1"/>
    </font>
    <font>
      <b/>
      <u/>
      <sz val="16"/>
      <color theme="1"/>
      <name val="Comic Sans MS"/>
      <family val="4"/>
    </font>
    <font>
      <b/>
      <sz val="11"/>
      <color theme="1"/>
      <name val="Times New Roman"/>
      <family val="1"/>
    </font>
    <font>
      <b/>
      <u/>
      <sz val="14"/>
      <color theme="1"/>
      <name val="Comic Sans MS"/>
      <family val="4"/>
    </font>
    <font>
      <b/>
      <sz val="9"/>
      <color theme="1"/>
      <name val="Times New Roman"/>
      <family val="1"/>
    </font>
    <font>
      <sz val="9"/>
      <color theme="1"/>
      <name val="Calibri"/>
      <family val="2"/>
      <scheme val="minor"/>
    </font>
    <font>
      <b/>
      <sz val="16"/>
      <color theme="1"/>
      <name val="Times New Roman"/>
      <family val="1"/>
    </font>
    <font>
      <b/>
      <sz val="16"/>
      <color theme="1"/>
      <name val="Calibri"/>
      <family val="2"/>
      <scheme val="minor"/>
    </font>
    <font>
      <sz val="14"/>
      <color theme="1"/>
      <name val="Times New Roman"/>
      <family val="1"/>
    </font>
    <font>
      <b/>
      <sz val="16"/>
      <name val="Times New Roman"/>
      <family val="1"/>
    </font>
    <font>
      <b/>
      <u/>
      <sz val="14"/>
      <color theme="1"/>
      <name val="Times New Roman"/>
      <family val="1"/>
    </font>
    <font>
      <b/>
      <sz val="16"/>
      <color rgb="FFFF0000"/>
      <name val="Times New Roman"/>
      <family val="1"/>
    </font>
    <font>
      <b/>
      <sz val="14"/>
      <color theme="1"/>
      <name val="Times New Roman"/>
      <family val="1"/>
    </font>
    <font>
      <b/>
      <sz val="10"/>
      <color theme="1"/>
      <name val="Times New Roman"/>
      <family val="1"/>
    </font>
    <font>
      <sz val="9"/>
      <color rgb="FFFF0000"/>
      <name val="Times New Roman"/>
      <family val="1"/>
    </font>
    <font>
      <b/>
      <u/>
      <sz val="20"/>
      <color theme="1"/>
      <name val="Times New Roman"/>
      <family val="1"/>
    </font>
    <font>
      <b/>
      <u/>
      <sz val="9"/>
      <color theme="1"/>
      <name val="Times New Roman"/>
      <family val="1"/>
    </font>
    <font>
      <u/>
      <sz val="7.7"/>
      <color theme="10"/>
      <name val="Calibri"/>
      <family val="2"/>
    </font>
    <font>
      <b/>
      <sz val="11"/>
      <color theme="10"/>
      <name val="Calibri"/>
      <family val="2"/>
    </font>
    <font>
      <b/>
      <sz val="11"/>
      <color rgb="FFFF0000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26" fillId="0" borderId="0" applyNumberFormat="0" applyFill="0" applyBorder="0" applyAlignment="0" applyProtection="0">
      <alignment vertical="top"/>
      <protection locked="0"/>
    </xf>
  </cellStyleXfs>
  <cellXfs count="152">
    <xf numFmtId="0" fontId="0" fillId="0" borderId="0" xfId="0"/>
    <xf numFmtId="0" fontId="3" fillId="0" borderId="0" xfId="0" applyFont="1"/>
    <xf numFmtId="0" fontId="1" fillId="0" borderId="0" xfId="0" applyFont="1" applyAlignment="1">
      <alignment vertical="center"/>
    </xf>
    <xf numFmtId="0" fontId="3" fillId="0" borderId="0" xfId="0" applyFont="1" applyAlignment="1"/>
    <xf numFmtId="0" fontId="3" fillId="0" borderId="0" xfId="0" applyFont="1" applyBorder="1" applyAlignment="1">
      <alignment vertical="center"/>
    </xf>
    <xf numFmtId="0" fontId="10" fillId="0" borderId="0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" fillId="0" borderId="1" xfId="0" applyFont="1" applyBorder="1" applyAlignment="1">
      <alignment wrapText="1"/>
    </xf>
    <xf numFmtId="0" fontId="0" fillId="0" borderId="1" xfId="0" applyBorder="1" applyAlignment="1">
      <alignment wrapText="1"/>
    </xf>
    <xf numFmtId="0" fontId="5" fillId="0" borderId="1" xfId="0" applyFont="1" applyBorder="1" applyAlignment="1">
      <alignment wrapText="1"/>
    </xf>
    <xf numFmtId="0" fontId="14" fillId="0" borderId="1" xfId="0" applyFont="1" applyBorder="1" applyAlignment="1">
      <alignment wrapText="1"/>
    </xf>
    <xf numFmtId="0" fontId="6" fillId="2" borderId="1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5" fillId="0" borderId="0" xfId="0" applyFont="1" applyAlignment="1"/>
    <xf numFmtId="0" fontId="15" fillId="0" borderId="0" xfId="0" applyFont="1" applyAlignment="1">
      <alignment horizontal="right"/>
    </xf>
    <xf numFmtId="2" fontId="6" fillId="2" borderId="1" xfId="0" applyNumberFormat="1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0" fillId="0" borderId="1" xfId="0" applyBorder="1"/>
    <xf numFmtId="49" fontId="13" fillId="0" borderId="1" xfId="0" applyNumberFormat="1" applyFont="1" applyBorder="1" applyAlignment="1">
      <alignment horizontal="center" vertical="center" wrapText="1"/>
    </xf>
    <xf numFmtId="49" fontId="13" fillId="0" borderId="4" xfId="0" applyNumberFormat="1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49" fontId="14" fillId="0" borderId="1" xfId="0" applyNumberFormat="1" applyFont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0" fontId="17" fillId="0" borderId="0" xfId="0" applyFont="1" applyAlignment="1">
      <alignment horizontal="right"/>
    </xf>
    <xf numFmtId="2" fontId="18" fillId="2" borderId="1" xfId="0" applyNumberFormat="1" applyFont="1" applyFill="1" applyBorder="1" applyAlignment="1">
      <alignment horizontal="center" vertical="center"/>
    </xf>
    <xf numFmtId="0" fontId="20" fillId="3" borderId="1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21" fillId="2" borderId="2" xfId="0" applyFont="1" applyFill="1" applyBorder="1" applyAlignment="1">
      <alignment vertical="center"/>
    </xf>
    <xf numFmtId="0" fontId="22" fillId="2" borderId="17" xfId="0" applyFont="1" applyFill="1" applyBorder="1" applyAlignment="1">
      <alignment horizontal="center" vertical="center" textRotation="90" wrapText="1"/>
    </xf>
    <xf numFmtId="0" fontId="22" fillId="2" borderId="17" xfId="0" applyFont="1" applyFill="1" applyBorder="1" applyAlignment="1">
      <alignment horizontal="center" vertical="center" textRotation="90"/>
    </xf>
    <xf numFmtId="0" fontId="3" fillId="0" borderId="21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6" fillId="7" borderId="2" xfId="0" applyFont="1" applyFill="1" applyBorder="1" applyAlignment="1">
      <alignment vertical="center"/>
    </xf>
    <xf numFmtId="0" fontId="6" fillId="8" borderId="1" xfId="0" applyFont="1" applyFill="1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0" fontId="3" fillId="0" borderId="25" xfId="0" applyFont="1" applyBorder="1" applyAlignment="1">
      <alignment horizontal="center" vertical="center"/>
    </xf>
    <xf numFmtId="0" fontId="3" fillId="0" borderId="26" xfId="0" applyFont="1" applyBorder="1" applyAlignment="1">
      <alignment horizontal="center" vertical="center"/>
    </xf>
    <xf numFmtId="49" fontId="13" fillId="7" borderId="4" xfId="0" applyNumberFormat="1" applyFont="1" applyFill="1" applyBorder="1" applyAlignment="1">
      <alignment horizontal="center" vertical="center" wrapText="1"/>
    </xf>
    <xf numFmtId="49" fontId="13" fillId="5" borderId="4" xfId="0" applyNumberFormat="1" applyFont="1" applyFill="1" applyBorder="1" applyAlignment="1">
      <alignment horizontal="center" vertical="center" wrapText="1"/>
    </xf>
    <xf numFmtId="0" fontId="3" fillId="7" borderId="1" xfId="0" applyFont="1" applyFill="1" applyBorder="1" applyAlignment="1">
      <alignment horizontal="center" vertical="center"/>
    </xf>
    <xf numFmtId="0" fontId="5" fillId="7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49" fontId="13" fillId="2" borderId="1" xfId="0" applyNumberFormat="1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13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49" fontId="13" fillId="2" borderId="5" xfId="0" applyNumberFormat="1" applyFont="1" applyFill="1" applyBorder="1" applyAlignment="1">
      <alignment horizontal="center" vertical="center" wrapText="1"/>
    </xf>
    <xf numFmtId="49" fontId="13" fillId="2" borderId="13" xfId="0" applyNumberFormat="1" applyFont="1" applyFill="1" applyBorder="1" applyAlignment="1">
      <alignment horizontal="center" vertical="center" wrapText="1"/>
    </xf>
    <xf numFmtId="49" fontId="13" fillId="2" borderId="6" xfId="0" applyNumberFormat="1" applyFont="1" applyFill="1" applyBorder="1" applyAlignment="1">
      <alignment horizontal="center" vertical="center" wrapText="1"/>
    </xf>
    <xf numFmtId="0" fontId="13" fillId="0" borderId="2" xfId="0" applyFont="1" applyBorder="1" applyAlignment="1">
      <alignment horizontal="left" vertical="center" wrapText="1"/>
    </xf>
    <xf numFmtId="0" fontId="13" fillId="0" borderId="3" xfId="0" applyFont="1" applyBorder="1" applyAlignment="1">
      <alignment horizontal="left" vertical="center" wrapText="1"/>
    </xf>
    <xf numFmtId="0" fontId="13" fillId="0" borderId="4" xfId="0" applyFont="1" applyBorder="1" applyAlignment="1">
      <alignment horizontal="left" vertical="center" wrapText="1"/>
    </xf>
    <xf numFmtId="0" fontId="9" fillId="0" borderId="3" xfId="0" applyFont="1" applyBorder="1" applyAlignment="1">
      <alignment horizontal="center" vertical="center"/>
    </xf>
    <xf numFmtId="0" fontId="0" fillId="0" borderId="3" xfId="0" applyBorder="1"/>
    <xf numFmtId="0" fontId="13" fillId="0" borderId="1" xfId="0" applyFont="1" applyBorder="1" applyAlignment="1">
      <alignment horizontal="left" vertical="center" wrapText="1"/>
    </xf>
    <xf numFmtId="0" fontId="15" fillId="0" borderId="3" xfId="0" applyFont="1" applyBorder="1" applyAlignment="1">
      <alignment horizontal="right" vertical="center"/>
    </xf>
    <xf numFmtId="0" fontId="15" fillId="0" borderId="4" xfId="0" applyFont="1" applyBorder="1" applyAlignment="1">
      <alignment horizontal="right" vertical="center"/>
    </xf>
    <xf numFmtId="0" fontId="11" fillId="2" borderId="5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11" fillId="2" borderId="6" xfId="0" applyFont="1" applyFill="1" applyBorder="1" applyAlignment="1">
      <alignment horizontal="center" vertical="center" wrapText="1"/>
    </xf>
    <xf numFmtId="49" fontId="13" fillId="0" borderId="5" xfId="0" applyNumberFormat="1" applyFont="1" applyBorder="1" applyAlignment="1">
      <alignment horizontal="center" vertical="center" wrapText="1"/>
    </xf>
    <xf numFmtId="49" fontId="13" fillId="0" borderId="13" xfId="0" applyNumberFormat="1" applyFont="1" applyBorder="1" applyAlignment="1">
      <alignment horizontal="center" vertical="center" wrapText="1"/>
    </xf>
    <xf numFmtId="49" fontId="13" fillId="0" borderId="6" xfId="0" applyNumberFormat="1" applyFont="1" applyBorder="1" applyAlignment="1">
      <alignment horizontal="center" vertical="center" wrapText="1"/>
    </xf>
    <xf numFmtId="0" fontId="13" fillId="4" borderId="2" xfId="0" applyFont="1" applyFill="1" applyBorder="1" applyAlignment="1">
      <alignment horizontal="left" vertical="center"/>
    </xf>
    <xf numFmtId="0" fontId="14" fillId="4" borderId="3" xfId="0" applyFont="1" applyFill="1" applyBorder="1" applyAlignment="1">
      <alignment horizontal="left" vertical="center"/>
    </xf>
    <xf numFmtId="0" fontId="14" fillId="4" borderId="4" xfId="0" applyFont="1" applyFill="1" applyBorder="1" applyAlignment="1">
      <alignment horizontal="left" vertical="center"/>
    </xf>
    <xf numFmtId="0" fontId="13" fillId="3" borderId="2" xfId="0" applyFont="1" applyFill="1" applyBorder="1" applyAlignment="1">
      <alignment horizontal="left" vertical="center" wrapText="1"/>
    </xf>
    <xf numFmtId="0" fontId="13" fillId="3" borderId="3" xfId="0" applyFont="1" applyFill="1" applyBorder="1" applyAlignment="1">
      <alignment horizontal="left" vertical="center" wrapText="1"/>
    </xf>
    <xf numFmtId="0" fontId="13" fillId="3" borderId="4" xfId="0" applyFont="1" applyFill="1" applyBorder="1" applyAlignment="1">
      <alignment horizontal="left" vertical="center" wrapText="1"/>
    </xf>
    <xf numFmtId="0" fontId="13" fillId="0" borderId="7" xfId="0" applyFont="1" applyBorder="1" applyAlignment="1">
      <alignment horizontal="left" vertical="center" wrapText="1"/>
    </xf>
    <xf numFmtId="0" fontId="13" fillId="0" borderId="8" xfId="0" applyFont="1" applyBorder="1" applyAlignment="1">
      <alignment horizontal="left" vertical="center" wrapText="1"/>
    </xf>
    <xf numFmtId="0" fontId="13" fillId="0" borderId="9" xfId="0" applyFont="1" applyBorder="1" applyAlignment="1">
      <alignment horizontal="left" vertical="center" wrapText="1"/>
    </xf>
    <xf numFmtId="0" fontId="13" fillId="0" borderId="10" xfId="0" applyFont="1" applyBorder="1" applyAlignment="1">
      <alignment horizontal="left" vertical="center" wrapText="1"/>
    </xf>
    <xf numFmtId="0" fontId="13" fillId="0" borderId="11" xfId="0" applyFont="1" applyBorder="1" applyAlignment="1">
      <alignment horizontal="left" vertical="center" wrapText="1"/>
    </xf>
    <xf numFmtId="0" fontId="13" fillId="0" borderId="12" xfId="0" applyFont="1" applyBorder="1" applyAlignment="1">
      <alignment horizontal="left" vertical="center" wrapText="1"/>
    </xf>
    <xf numFmtId="0" fontId="11" fillId="0" borderId="11" xfId="0" applyFont="1" applyBorder="1" applyAlignment="1">
      <alignment horizontal="center" vertical="center"/>
    </xf>
    <xf numFmtId="10" fontId="3" fillId="0" borderId="1" xfId="0" applyNumberFormat="1" applyFont="1" applyBorder="1" applyAlignment="1">
      <alignment horizontal="center" vertical="center"/>
    </xf>
    <xf numFmtId="0" fontId="5" fillId="0" borderId="2" xfId="0" applyFont="1" applyBorder="1" applyAlignment="1">
      <alignment horizontal="center" wrapText="1"/>
    </xf>
    <xf numFmtId="0" fontId="5" fillId="0" borderId="3" xfId="0" applyFont="1" applyBorder="1" applyAlignment="1">
      <alignment horizontal="center" wrapText="1"/>
    </xf>
    <xf numFmtId="0" fontId="5" fillId="0" borderId="4" xfId="0" applyFont="1" applyBorder="1" applyAlignment="1">
      <alignment horizontal="center" wrapText="1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4" fillId="0" borderId="0" xfId="0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7" fillId="2" borderId="1" xfId="1" applyFont="1" applyFill="1" applyBorder="1" applyAlignment="1" applyProtection="1">
      <alignment horizontal="center" vertical="center" wrapText="1"/>
    </xf>
    <xf numFmtId="0" fontId="9" fillId="0" borderId="7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13" fillId="4" borderId="2" xfId="0" applyFont="1" applyFill="1" applyBorder="1" applyAlignment="1">
      <alignment horizontal="left" vertical="center" wrapText="1"/>
    </xf>
    <xf numFmtId="0" fontId="14" fillId="4" borderId="3" xfId="0" applyFont="1" applyFill="1" applyBorder="1" applyAlignment="1">
      <alignment horizontal="left" vertical="center" wrapText="1"/>
    </xf>
    <xf numFmtId="0" fontId="14" fillId="4" borderId="4" xfId="0" applyFont="1" applyFill="1" applyBorder="1" applyAlignment="1">
      <alignment horizontal="left" vertical="center" wrapText="1"/>
    </xf>
    <xf numFmtId="0" fontId="11" fillId="4" borderId="5" xfId="0" applyFont="1" applyFill="1" applyBorder="1" applyAlignment="1">
      <alignment horizontal="center" vertical="center"/>
    </xf>
    <xf numFmtId="0" fontId="0" fillId="4" borderId="13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6" fillId="2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/>
    </xf>
    <xf numFmtId="0" fontId="27" fillId="2" borderId="1" xfId="1" applyFont="1" applyFill="1" applyBorder="1" applyAlignment="1" applyProtection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left" vertical="center" wrapText="1"/>
    </xf>
    <xf numFmtId="0" fontId="13" fillId="0" borderId="3" xfId="0" applyFont="1" applyFill="1" applyBorder="1" applyAlignment="1">
      <alignment horizontal="left" vertical="center" wrapText="1"/>
    </xf>
    <xf numFmtId="0" fontId="13" fillId="0" borderId="4" xfId="0" applyFont="1" applyFill="1" applyBorder="1" applyAlignment="1">
      <alignment horizontal="left" vertical="center" wrapText="1"/>
    </xf>
    <xf numFmtId="0" fontId="0" fillId="0" borderId="10" xfId="0" applyBorder="1" applyAlignment="1">
      <alignment horizontal="left" vertical="center" wrapText="1"/>
    </xf>
    <xf numFmtId="0" fontId="0" fillId="0" borderId="11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0" fillId="0" borderId="6" xfId="0" applyBorder="1" applyAlignment="1">
      <alignment wrapText="1"/>
    </xf>
    <xf numFmtId="0" fontId="3" fillId="0" borderId="13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left" wrapText="1"/>
    </xf>
    <xf numFmtId="0" fontId="13" fillId="0" borderId="3" xfId="0" applyFont="1" applyBorder="1" applyAlignment="1">
      <alignment horizontal="left" wrapText="1"/>
    </xf>
    <xf numFmtId="0" fontId="13" fillId="0" borderId="4" xfId="0" applyFont="1" applyBorder="1" applyAlignment="1">
      <alignment horizontal="left" wrapText="1"/>
    </xf>
    <xf numFmtId="0" fontId="24" fillId="0" borderId="1" xfId="0" applyFont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left"/>
    </xf>
    <xf numFmtId="0" fontId="5" fillId="5" borderId="1" xfId="0" applyFont="1" applyFill="1" applyBorder="1" applyAlignment="1">
      <alignment horizontal="left" wrapText="1"/>
    </xf>
    <xf numFmtId="0" fontId="6" fillId="6" borderId="1" xfId="0" applyFont="1" applyFill="1" applyBorder="1" applyAlignment="1">
      <alignment horizontal="center" vertical="center"/>
    </xf>
    <xf numFmtId="0" fontId="5" fillId="6" borderId="1" xfId="0" applyFont="1" applyFill="1" applyBorder="1" applyAlignment="1">
      <alignment horizontal="left"/>
    </xf>
    <xf numFmtId="0" fontId="5" fillId="8" borderId="1" xfId="0" applyFont="1" applyFill="1" applyBorder="1" applyAlignment="1">
      <alignment horizontal="left"/>
    </xf>
    <xf numFmtId="0" fontId="5" fillId="6" borderId="1" xfId="0" applyFont="1" applyFill="1" applyBorder="1" applyAlignment="1">
      <alignment horizontal="left" wrapText="1"/>
    </xf>
    <xf numFmtId="0" fontId="5" fillId="8" borderId="1" xfId="0" applyFont="1" applyFill="1" applyBorder="1" applyAlignment="1">
      <alignment horizontal="left" wrapText="1"/>
    </xf>
    <xf numFmtId="0" fontId="6" fillId="8" borderId="1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15" fillId="3" borderId="4" xfId="0" applyFont="1" applyFill="1" applyBorder="1" applyAlignment="1">
      <alignment horizontal="right"/>
    </xf>
    <xf numFmtId="0" fontId="15" fillId="3" borderId="1" xfId="0" applyFont="1" applyFill="1" applyBorder="1" applyAlignment="1">
      <alignment horizontal="right"/>
    </xf>
    <xf numFmtId="0" fontId="15" fillId="2" borderId="1" xfId="0" applyFont="1" applyFill="1" applyBorder="1" applyAlignment="1">
      <alignment horizontal="center" vertical="center"/>
    </xf>
    <xf numFmtId="0" fontId="15" fillId="2" borderId="18" xfId="0" applyFont="1" applyFill="1" applyBorder="1" applyAlignment="1">
      <alignment horizontal="center" vertical="center"/>
    </xf>
    <xf numFmtId="0" fontId="15" fillId="2" borderId="19" xfId="0" applyFont="1" applyFill="1" applyBorder="1" applyAlignment="1">
      <alignment horizontal="center" vertical="center"/>
    </xf>
    <xf numFmtId="0" fontId="15" fillId="2" borderId="6" xfId="0" applyFont="1" applyFill="1" applyBorder="1" applyAlignment="1">
      <alignment horizontal="center" vertical="center"/>
    </xf>
    <xf numFmtId="0" fontId="15" fillId="2" borderId="20" xfId="0" applyFont="1" applyFill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4" fillId="4" borderId="0" xfId="0" applyFont="1" applyFill="1" applyAlignment="1">
      <alignment horizontal="center" vertical="center" wrapText="1"/>
    </xf>
    <xf numFmtId="0" fontId="15" fillId="2" borderId="1" xfId="0" applyFont="1" applyFill="1" applyBorder="1" applyAlignment="1">
      <alignment horizontal="right"/>
    </xf>
    <xf numFmtId="0" fontId="3" fillId="2" borderId="1" xfId="0" applyFont="1" applyFill="1" applyBorder="1" applyAlignment="1">
      <alignment horizontal="right"/>
    </xf>
    <xf numFmtId="0" fontId="19" fillId="0" borderId="0" xfId="0" applyFont="1" applyAlignment="1">
      <alignment horizontal="right" vertical="center"/>
    </xf>
    <xf numFmtId="0" fontId="11" fillId="0" borderId="0" xfId="0" applyFont="1" applyAlignment="1">
      <alignment horizontal="right" vertical="center"/>
    </xf>
    <xf numFmtId="2" fontId="3" fillId="0" borderId="14" xfId="0" applyNumberFormat="1" applyFont="1" applyBorder="1" applyAlignment="1">
      <alignment horizontal="center"/>
    </xf>
    <xf numFmtId="2" fontId="3" fillId="0" borderId="15" xfId="0" applyNumberFormat="1" applyFont="1" applyBorder="1" applyAlignment="1">
      <alignment horizontal="center"/>
    </xf>
    <xf numFmtId="2" fontId="3" fillId="0" borderId="16" xfId="0" applyNumberFormat="1" applyFont="1" applyBorder="1" applyAlignment="1">
      <alignment horizontal="center"/>
    </xf>
  </cellXfs>
  <cellStyles count="2">
    <cellStyle name="Lien hypertexte" xfId="1" builtinId="8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459581</xdr:colOff>
      <xdr:row>0</xdr:row>
      <xdr:rowOff>11906</xdr:rowOff>
    </xdr:from>
    <xdr:to>
      <xdr:col>1</xdr:col>
      <xdr:colOff>1202531</xdr:colOff>
      <xdr:row>0</xdr:row>
      <xdr:rowOff>707231</xdr:rowOff>
    </xdr:to>
    <xdr:pic>
      <xdr:nvPicPr>
        <xdr:cNvPr id="7" name="Image 6" descr="Logo lycée (2)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9581" y="11906"/>
          <a:ext cx="2278856" cy="695325"/>
        </a:xfrm>
        <a:prstGeom prst="rect">
          <a:avLst/>
        </a:prstGeom>
      </xdr:spPr>
    </xdr:pic>
    <xdr:clientData/>
  </xdr:twoCellAnchor>
  <xdr:twoCellAnchor editAs="oneCell">
    <xdr:from>
      <xdr:col>6</xdr:col>
      <xdr:colOff>419101</xdr:colOff>
      <xdr:row>0</xdr:row>
      <xdr:rowOff>9525</xdr:rowOff>
    </xdr:from>
    <xdr:to>
      <xdr:col>7</xdr:col>
      <xdr:colOff>381001</xdr:colOff>
      <xdr:row>0</xdr:row>
      <xdr:rowOff>701252</xdr:rowOff>
    </xdr:to>
    <xdr:pic>
      <xdr:nvPicPr>
        <xdr:cNvPr id="8" name="Image 7" descr="Logo académie (2)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296026" y="9525"/>
          <a:ext cx="723900" cy="69172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123825</xdr:rowOff>
    </xdr:from>
    <xdr:to>
      <xdr:col>1</xdr:col>
      <xdr:colOff>1520825</xdr:colOff>
      <xdr:row>0</xdr:row>
      <xdr:rowOff>686896</xdr:rowOff>
    </xdr:to>
    <xdr:pic>
      <xdr:nvPicPr>
        <xdr:cNvPr id="2" name="Image 1" descr="Logo lycée (2)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123825"/>
          <a:ext cx="3187700" cy="563071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0</xdr:row>
      <xdr:rowOff>85725</xdr:rowOff>
    </xdr:from>
    <xdr:to>
      <xdr:col>6</xdr:col>
      <xdr:colOff>57150</xdr:colOff>
      <xdr:row>0</xdr:row>
      <xdr:rowOff>777452</xdr:rowOff>
    </xdr:to>
    <xdr:pic>
      <xdr:nvPicPr>
        <xdr:cNvPr id="3" name="Image 2" descr="Logo académie (2)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010400" y="85725"/>
          <a:ext cx="723900" cy="69172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123825</xdr:rowOff>
    </xdr:from>
    <xdr:to>
      <xdr:col>1</xdr:col>
      <xdr:colOff>1520825</xdr:colOff>
      <xdr:row>0</xdr:row>
      <xdr:rowOff>686896</xdr:rowOff>
    </xdr:to>
    <xdr:pic>
      <xdr:nvPicPr>
        <xdr:cNvPr id="2" name="Image 1" descr="Logo lycée (2)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123825"/>
          <a:ext cx="3187700" cy="563071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0</xdr:row>
      <xdr:rowOff>85725</xdr:rowOff>
    </xdr:from>
    <xdr:to>
      <xdr:col>6</xdr:col>
      <xdr:colOff>57150</xdr:colOff>
      <xdr:row>0</xdr:row>
      <xdr:rowOff>777452</xdr:rowOff>
    </xdr:to>
    <xdr:pic>
      <xdr:nvPicPr>
        <xdr:cNvPr id="3" name="Image 2" descr="Logo académie (2)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010400" y="85725"/>
          <a:ext cx="723900" cy="69172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123825</xdr:rowOff>
    </xdr:from>
    <xdr:to>
      <xdr:col>1</xdr:col>
      <xdr:colOff>1520825</xdr:colOff>
      <xdr:row>0</xdr:row>
      <xdr:rowOff>686896</xdr:rowOff>
    </xdr:to>
    <xdr:pic>
      <xdr:nvPicPr>
        <xdr:cNvPr id="2" name="Image 1" descr="Logo lycée (2)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123825"/>
          <a:ext cx="3187700" cy="563071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0</xdr:row>
      <xdr:rowOff>85725</xdr:rowOff>
    </xdr:from>
    <xdr:to>
      <xdr:col>6</xdr:col>
      <xdr:colOff>57150</xdr:colOff>
      <xdr:row>0</xdr:row>
      <xdr:rowOff>777452</xdr:rowOff>
    </xdr:to>
    <xdr:pic>
      <xdr:nvPicPr>
        <xdr:cNvPr id="3" name="Image 2" descr="Logo académie (2)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010400" y="85725"/>
          <a:ext cx="723900" cy="69172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123825</xdr:rowOff>
    </xdr:from>
    <xdr:to>
      <xdr:col>1</xdr:col>
      <xdr:colOff>1520825</xdr:colOff>
      <xdr:row>0</xdr:row>
      <xdr:rowOff>686896</xdr:rowOff>
    </xdr:to>
    <xdr:pic>
      <xdr:nvPicPr>
        <xdr:cNvPr id="2" name="Image 1" descr="Logo lycée (2)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123825"/>
          <a:ext cx="3187700" cy="563071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0</xdr:row>
      <xdr:rowOff>85725</xdr:rowOff>
    </xdr:from>
    <xdr:to>
      <xdr:col>6</xdr:col>
      <xdr:colOff>57150</xdr:colOff>
      <xdr:row>0</xdr:row>
      <xdr:rowOff>777452</xdr:rowOff>
    </xdr:to>
    <xdr:pic>
      <xdr:nvPicPr>
        <xdr:cNvPr id="3" name="Image 2" descr="Logo académie (2)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010400" y="85725"/>
          <a:ext cx="723900" cy="69172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123825</xdr:rowOff>
    </xdr:from>
    <xdr:to>
      <xdr:col>1</xdr:col>
      <xdr:colOff>1520825</xdr:colOff>
      <xdr:row>0</xdr:row>
      <xdr:rowOff>686896</xdr:rowOff>
    </xdr:to>
    <xdr:pic>
      <xdr:nvPicPr>
        <xdr:cNvPr id="2" name="Image 1" descr="Logo lycée (2)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123825"/>
          <a:ext cx="3187700" cy="563071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0</xdr:row>
      <xdr:rowOff>85725</xdr:rowOff>
    </xdr:from>
    <xdr:to>
      <xdr:col>6</xdr:col>
      <xdr:colOff>57150</xdr:colOff>
      <xdr:row>0</xdr:row>
      <xdr:rowOff>777452</xdr:rowOff>
    </xdr:to>
    <xdr:pic>
      <xdr:nvPicPr>
        <xdr:cNvPr id="3" name="Image 2" descr="Logo académie (2)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010400" y="85725"/>
          <a:ext cx="723900" cy="69172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123825</xdr:rowOff>
    </xdr:from>
    <xdr:to>
      <xdr:col>1</xdr:col>
      <xdr:colOff>1520825</xdr:colOff>
      <xdr:row>0</xdr:row>
      <xdr:rowOff>686896</xdr:rowOff>
    </xdr:to>
    <xdr:pic>
      <xdr:nvPicPr>
        <xdr:cNvPr id="2" name="Image 1" descr="Logo lycée (2)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123825"/>
          <a:ext cx="3187700" cy="563071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0</xdr:row>
      <xdr:rowOff>85725</xdr:rowOff>
    </xdr:from>
    <xdr:to>
      <xdr:col>6</xdr:col>
      <xdr:colOff>57150</xdr:colOff>
      <xdr:row>0</xdr:row>
      <xdr:rowOff>777452</xdr:rowOff>
    </xdr:to>
    <xdr:pic>
      <xdr:nvPicPr>
        <xdr:cNvPr id="3" name="Image 2" descr="Logo académie (2)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010400" y="85725"/>
          <a:ext cx="723900" cy="69172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123825</xdr:rowOff>
    </xdr:from>
    <xdr:to>
      <xdr:col>1</xdr:col>
      <xdr:colOff>1520825</xdr:colOff>
      <xdr:row>0</xdr:row>
      <xdr:rowOff>686896</xdr:rowOff>
    </xdr:to>
    <xdr:pic>
      <xdr:nvPicPr>
        <xdr:cNvPr id="2" name="Image 1" descr="Logo lycée (2)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123825"/>
          <a:ext cx="3187700" cy="563071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0</xdr:row>
      <xdr:rowOff>85725</xdr:rowOff>
    </xdr:from>
    <xdr:to>
      <xdr:col>6</xdr:col>
      <xdr:colOff>57150</xdr:colOff>
      <xdr:row>0</xdr:row>
      <xdr:rowOff>777452</xdr:rowOff>
    </xdr:to>
    <xdr:pic>
      <xdr:nvPicPr>
        <xdr:cNvPr id="3" name="Image 2" descr="Logo académie (2)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010400" y="85725"/>
          <a:ext cx="723900" cy="69172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123825</xdr:rowOff>
    </xdr:from>
    <xdr:to>
      <xdr:col>1</xdr:col>
      <xdr:colOff>1520825</xdr:colOff>
      <xdr:row>0</xdr:row>
      <xdr:rowOff>686896</xdr:rowOff>
    </xdr:to>
    <xdr:pic>
      <xdr:nvPicPr>
        <xdr:cNvPr id="2" name="Image 1" descr="Logo lycée (2)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123825"/>
          <a:ext cx="3187700" cy="563071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0</xdr:row>
      <xdr:rowOff>85725</xdr:rowOff>
    </xdr:from>
    <xdr:to>
      <xdr:col>6</xdr:col>
      <xdr:colOff>57150</xdr:colOff>
      <xdr:row>0</xdr:row>
      <xdr:rowOff>777452</xdr:rowOff>
    </xdr:to>
    <xdr:pic>
      <xdr:nvPicPr>
        <xdr:cNvPr id="3" name="Image 2" descr="Logo académie (2)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010400" y="85725"/>
          <a:ext cx="723900" cy="69172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123825</xdr:rowOff>
    </xdr:from>
    <xdr:to>
      <xdr:col>1</xdr:col>
      <xdr:colOff>1520825</xdr:colOff>
      <xdr:row>0</xdr:row>
      <xdr:rowOff>686896</xdr:rowOff>
    </xdr:to>
    <xdr:pic>
      <xdr:nvPicPr>
        <xdr:cNvPr id="2" name="Image 1" descr="Logo lycée (2)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123825"/>
          <a:ext cx="3187700" cy="563071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0</xdr:row>
      <xdr:rowOff>85725</xdr:rowOff>
    </xdr:from>
    <xdr:to>
      <xdr:col>6</xdr:col>
      <xdr:colOff>57150</xdr:colOff>
      <xdr:row>0</xdr:row>
      <xdr:rowOff>777452</xdr:rowOff>
    </xdr:to>
    <xdr:pic>
      <xdr:nvPicPr>
        <xdr:cNvPr id="3" name="Image 2" descr="Logo académie (2)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010400" y="85725"/>
          <a:ext cx="723900" cy="69172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123825</xdr:rowOff>
    </xdr:from>
    <xdr:to>
      <xdr:col>1</xdr:col>
      <xdr:colOff>1520825</xdr:colOff>
      <xdr:row>0</xdr:row>
      <xdr:rowOff>686896</xdr:rowOff>
    </xdr:to>
    <xdr:pic>
      <xdr:nvPicPr>
        <xdr:cNvPr id="2" name="Image 1" descr="Logo lycée (2)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123825"/>
          <a:ext cx="3187700" cy="563071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0</xdr:row>
      <xdr:rowOff>85725</xdr:rowOff>
    </xdr:from>
    <xdr:to>
      <xdr:col>6</xdr:col>
      <xdr:colOff>57150</xdr:colOff>
      <xdr:row>0</xdr:row>
      <xdr:rowOff>777452</xdr:rowOff>
    </xdr:to>
    <xdr:pic>
      <xdr:nvPicPr>
        <xdr:cNvPr id="3" name="Image 2" descr="Logo académie (2)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010400" y="85725"/>
          <a:ext cx="723900" cy="69172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123825</xdr:rowOff>
    </xdr:from>
    <xdr:to>
      <xdr:col>1</xdr:col>
      <xdr:colOff>1520825</xdr:colOff>
      <xdr:row>0</xdr:row>
      <xdr:rowOff>686896</xdr:rowOff>
    </xdr:to>
    <xdr:pic>
      <xdr:nvPicPr>
        <xdr:cNvPr id="2" name="Image 1" descr="Logo lycée (2)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123825"/>
          <a:ext cx="3187700" cy="563071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0</xdr:row>
      <xdr:rowOff>85725</xdr:rowOff>
    </xdr:from>
    <xdr:to>
      <xdr:col>6</xdr:col>
      <xdr:colOff>57150</xdr:colOff>
      <xdr:row>0</xdr:row>
      <xdr:rowOff>777452</xdr:rowOff>
    </xdr:to>
    <xdr:pic>
      <xdr:nvPicPr>
        <xdr:cNvPr id="3" name="Image 2" descr="Logo académie (2)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010400" y="85725"/>
          <a:ext cx="723900" cy="69172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123825</xdr:rowOff>
    </xdr:from>
    <xdr:to>
      <xdr:col>1</xdr:col>
      <xdr:colOff>1520825</xdr:colOff>
      <xdr:row>0</xdr:row>
      <xdr:rowOff>686896</xdr:rowOff>
    </xdr:to>
    <xdr:pic>
      <xdr:nvPicPr>
        <xdr:cNvPr id="2" name="Image 1" descr="Logo lycée (2)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123825"/>
          <a:ext cx="3187700" cy="563071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0</xdr:row>
      <xdr:rowOff>85725</xdr:rowOff>
    </xdr:from>
    <xdr:to>
      <xdr:col>6</xdr:col>
      <xdr:colOff>57150</xdr:colOff>
      <xdr:row>0</xdr:row>
      <xdr:rowOff>777452</xdr:rowOff>
    </xdr:to>
    <xdr:pic>
      <xdr:nvPicPr>
        <xdr:cNvPr id="3" name="Image 2" descr="Logo académie (2)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010400" y="85725"/>
          <a:ext cx="723900" cy="69172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123825</xdr:rowOff>
    </xdr:from>
    <xdr:to>
      <xdr:col>1</xdr:col>
      <xdr:colOff>1520825</xdr:colOff>
      <xdr:row>0</xdr:row>
      <xdr:rowOff>686896</xdr:rowOff>
    </xdr:to>
    <xdr:pic>
      <xdr:nvPicPr>
        <xdr:cNvPr id="2" name="Image 1" descr="Logo lycée (2)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123825"/>
          <a:ext cx="3187700" cy="563071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0</xdr:row>
      <xdr:rowOff>85725</xdr:rowOff>
    </xdr:from>
    <xdr:to>
      <xdr:col>6</xdr:col>
      <xdr:colOff>57150</xdr:colOff>
      <xdr:row>0</xdr:row>
      <xdr:rowOff>777452</xdr:rowOff>
    </xdr:to>
    <xdr:pic>
      <xdr:nvPicPr>
        <xdr:cNvPr id="3" name="Image 2" descr="Logo académie (2)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010400" y="85725"/>
          <a:ext cx="723900" cy="69172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123825</xdr:rowOff>
    </xdr:from>
    <xdr:to>
      <xdr:col>1</xdr:col>
      <xdr:colOff>1520825</xdr:colOff>
      <xdr:row>0</xdr:row>
      <xdr:rowOff>686896</xdr:rowOff>
    </xdr:to>
    <xdr:pic>
      <xdr:nvPicPr>
        <xdr:cNvPr id="2" name="Image 1" descr="Logo lycée (2)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123825"/>
          <a:ext cx="3187700" cy="563071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0</xdr:row>
      <xdr:rowOff>85725</xdr:rowOff>
    </xdr:from>
    <xdr:to>
      <xdr:col>6</xdr:col>
      <xdr:colOff>57150</xdr:colOff>
      <xdr:row>0</xdr:row>
      <xdr:rowOff>777452</xdr:rowOff>
    </xdr:to>
    <xdr:pic>
      <xdr:nvPicPr>
        <xdr:cNvPr id="3" name="Image 2" descr="Logo académie (2)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010400" y="85725"/>
          <a:ext cx="723900" cy="69172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123825</xdr:rowOff>
    </xdr:from>
    <xdr:to>
      <xdr:col>1</xdr:col>
      <xdr:colOff>1520825</xdr:colOff>
      <xdr:row>0</xdr:row>
      <xdr:rowOff>686896</xdr:rowOff>
    </xdr:to>
    <xdr:pic>
      <xdr:nvPicPr>
        <xdr:cNvPr id="2" name="Image 1" descr="Logo lycée (2)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123825"/>
          <a:ext cx="3187700" cy="563071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0</xdr:row>
      <xdr:rowOff>85725</xdr:rowOff>
    </xdr:from>
    <xdr:to>
      <xdr:col>6</xdr:col>
      <xdr:colOff>57150</xdr:colOff>
      <xdr:row>0</xdr:row>
      <xdr:rowOff>777452</xdr:rowOff>
    </xdr:to>
    <xdr:pic>
      <xdr:nvPicPr>
        <xdr:cNvPr id="3" name="Image 2" descr="Logo académie (2)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010400" y="85725"/>
          <a:ext cx="723900" cy="69172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T711"/>
  <sheetViews>
    <sheetView tabSelected="1" zoomScale="80" zoomScaleNormal="80" workbookViewId="0">
      <pane xSplit="6" ySplit="6" topLeftCell="G85" activePane="bottomRight" state="frozen"/>
      <selection pane="topRight" activeCell="G1" sqref="G1"/>
      <selection pane="bottomLeft" activeCell="A7" sqref="A7"/>
      <selection pane="bottomRight" activeCell="AF10" sqref="AF10"/>
    </sheetView>
  </sheetViews>
  <sheetFormatPr baseColWidth="10" defaultRowHeight="15"/>
  <cols>
    <col min="1" max="1" width="23" customWidth="1"/>
    <col min="2" max="2" width="20.85546875" customWidth="1"/>
    <col min="3" max="3" width="11.42578125" customWidth="1"/>
    <col min="6" max="6" width="18.28515625" customWidth="1"/>
  </cols>
  <sheetData>
    <row r="1" spans="1:98" ht="58.5" customHeight="1">
      <c r="A1" s="92"/>
      <c r="B1" s="92"/>
      <c r="C1" s="92"/>
      <c r="D1" s="92"/>
      <c r="E1" s="93"/>
      <c r="F1" s="93"/>
      <c r="G1" s="93"/>
      <c r="H1" s="93"/>
      <c r="I1" s="93"/>
      <c r="J1" s="94" t="s">
        <v>0</v>
      </c>
      <c r="K1" s="94"/>
      <c r="L1" s="94"/>
      <c r="M1" s="94"/>
    </row>
    <row r="2" spans="1:98" ht="33" customHeight="1">
      <c r="A2" s="95" t="s">
        <v>1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</row>
    <row r="3" spans="1:98" ht="18.75" customHeight="1">
      <c r="A3" s="2"/>
      <c r="B3" s="18" t="s">
        <v>14</v>
      </c>
      <c r="C3" s="17" t="s">
        <v>15</v>
      </c>
      <c r="D3" s="3"/>
      <c r="E3" s="3"/>
      <c r="F3" s="3"/>
      <c r="G3" s="87">
        <f>COUNTA(G9:H711)</f>
        <v>16</v>
      </c>
      <c r="H3" s="87"/>
      <c r="I3" s="87">
        <f t="shared" ref="I3" si="0">COUNTA(I9:J711)</f>
        <v>113</v>
      </c>
      <c r="J3" s="87"/>
      <c r="K3" s="87">
        <f t="shared" ref="K3" si="1">COUNTA(K9:L711)</f>
        <v>112</v>
      </c>
      <c r="L3" s="87"/>
      <c r="M3" s="87">
        <f t="shared" ref="M3" si="2">COUNTA(M9:N711)</f>
        <v>137</v>
      </c>
      <c r="N3" s="87"/>
      <c r="O3" s="87">
        <f t="shared" ref="O3" si="3">COUNTA(O9:P711)</f>
        <v>139</v>
      </c>
      <c r="P3" s="87"/>
      <c r="Q3" s="87">
        <f t="shared" ref="Q3" si="4">COUNTA(Q9:R711)</f>
        <v>67</v>
      </c>
      <c r="R3" s="87"/>
      <c r="S3" s="87">
        <f t="shared" ref="S3" si="5">COUNTA(S9:T711)</f>
        <v>141</v>
      </c>
      <c r="T3" s="87"/>
      <c r="U3" s="87">
        <f t="shared" ref="U3" si="6">COUNTA(U9:V711)</f>
        <v>127</v>
      </c>
      <c r="V3" s="87"/>
      <c r="W3" s="87">
        <f t="shared" ref="W3" si="7">COUNTA(W9:X711)</f>
        <v>133</v>
      </c>
      <c r="X3" s="87"/>
      <c r="Y3" s="87">
        <f t="shared" ref="Y3" si="8">COUNTA(Y9:Z711)</f>
        <v>119</v>
      </c>
      <c r="Z3" s="87"/>
      <c r="AA3" s="87">
        <f t="shared" ref="AA3" si="9">COUNTA(AA9:AB711)</f>
        <v>114</v>
      </c>
      <c r="AB3" s="87"/>
      <c r="AC3" s="87">
        <f t="shared" ref="AC3" si="10">COUNTA(AC9:AD711)</f>
        <v>104</v>
      </c>
      <c r="AD3" s="87"/>
      <c r="AE3" s="87">
        <f t="shared" ref="AE3" si="11">COUNTA(AE9:AF711)</f>
        <v>101</v>
      </c>
      <c r="AF3" s="87"/>
      <c r="AG3" s="87">
        <f t="shared" ref="AG3" si="12">COUNTA(AG9:AH711)</f>
        <v>11</v>
      </c>
      <c r="AH3" s="87"/>
      <c r="AI3" s="87">
        <f t="shared" ref="AI3" si="13">COUNTA(AI9:AJ711)</f>
        <v>0</v>
      </c>
      <c r="AJ3" s="87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</row>
    <row r="4" spans="1:98" ht="20.25" customHeight="1">
      <c r="A4" s="4"/>
      <c r="B4" s="4"/>
      <c r="C4" s="4"/>
      <c r="D4" s="4"/>
      <c r="E4" s="4"/>
      <c r="F4" s="4"/>
      <c r="G4" s="88">
        <f>SUM(G9:H711)*0.5/COUNTA(G9:H711)</f>
        <v>0.6875</v>
      </c>
      <c r="H4" s="88"/>
      <c r="I4" s="88">
        <f t="shared" ref="I4" si="14">SUM(I9:J711)*0.5/COUNTA(I9:J711)</f>
        <v>0.85398230088495575</v>
      </c>
      <c r="J4" s="88"/>
      <c r="K4" s="88">
        <f t="shared" ref="K4" si="15">SUM(K9:L711)*0.5/COUNTA(K9:L711)</f>
        <v>0.6517857142857143</v>
      </c>
      <c r="L4" s="88"/>
      <c r="M4" s="88">
        <f t="shared" ref="M4" si="16">SUM(M9:N711)*0.5/COUNTA(M9:N711)</f>
        <v>0.84671532846715325</v>
      </c>
      <c r="N4" s="88"/>
      <c r="O4" s="88">
        <f t="shared" ref="O4" si="17">SUM(O9:P711)*0.5/COUNTA(O9:P711)</f>
        <v>0.86690647482014394</v>
      </c>
      <c r="P4" s="88"/>
      <c r="Q4" s="88">
        <f t="shared" ref="Q4" si="18">SUM(Q9:R711)*0.5/COUNTA(Q9:R711)</f>
        <v>0.70149253731343286</v>
      </c>
      <c r="R4" s="88"/>
      <c r="S4" s="88">
        <f t="shared" ref="S4" si="19">SUM(S9:T711)*0.5/COUNTA(S9:T711)</f>
        <v>0.91489361702127658</v>
      </c>
      <c r="T4" s="88"/>
      <c r="U4" s="88">
        <f t="shared" ref="U4" si="20">SUM(U9:V711)*0.5/COUNTA(U9:V711)</f>
        <v>0.8307086614173228</v>
      </c>
      <c r="V4" s="88"/>
      <c r="W4" s="88">
        <f t="shared" ref="W4" si="21">SUM(W9:X711)*0.5/COUNTA(W9:X711)</f>
        <v>0.8007518796992481</v>
      </c>
      <c r="X4" s="88"/>
      <c r="Y4" s="88">
        <f t="shared" ref="Y4" si="22">SUM(Y9:Z711)*0.5/COUNTA(Y9:Z711)</f>
        <v>0.67226890756302526</v>
      </c>
      <c r="Z4" s="88"/>
      <c r="AA4" s="88">
        <f t="shared" ref="AA4" si="23">SUM(AA9:AB711)*0.5/COUNTA(AA9:AB711)</f>
        <v>0.58333333333333337</v>
      </c>
      <c r="AB4" s="88"/>
      <c r="AC4" s="88">
        <f t="shared" ref="AC4" si="24">SUM(AC9:AD711)*0.5/COUNTA(AC9:AD711)</f>
        <v>0.75480769230769229</v>
      </c>
      <c r="AD4" s="88"/>
      <c r="AE4" s="88">
        <f t="shared" ref="AE4" si="25">SUM(AE9:AF711)*0.5/COUNTA(AE9:AF711)</f>
        <v>0.67326732673267331</v>
      </c>
      <c r="AF4" s="88"/>
      <c r="AG4" s="88">
        <f t="shared" ref="AG4" si="26">SUM(AG9:AH711)*0.5/COUNTA(AG9:AH711)</f>
        <v>0.63636363636363635</v>
      </c>
      <c r="AH4" s="88"/>
      <c r="AI4" s="88" t="e">
        <f t="shared" ref="AI4" si="27">SUM(AI9:AJ711)*0.5/COUNTA(AI9:AJ711)</f>
        <v>#DIV/0!</v>
      </c>
      <c r="AJ4" s="88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</row>
    <row r="5" spans="1:98" ht="24.75">
      <c r="A5" s="97"/>
      <c r="B5" s="98"/>
      <c r="C5" s="98"/>
      <c r="D5" s="98"/>
      <c r="E5" s="98"/>
      <c r="F5" s="99"/>
      <c r="G5" s="96" t="s">
        <v>128</v>
      </c>
      <c r="H5" s="96"/>
      <c r="I5" s="96" t="s">
        <v>170</v>
      </c>
      <c r="J5" s="96"/>
      <c r="K5" s="96" t="s">
        <v>50</v>
      </c>
      <c r="L5" s="96"/>
      <c r="M5" s="96" t="s">
        <v>21</v>
      </c>
      <c r="N5" s="96"/>
      <c r="O5" s="96" t="s">
        <v>22</v>
      </c>
      <c r="P5" s="96"/>
      <c r="Q5" s="96" t="s">
        <v>23</v>
      </c>
      <c r="R5" s="96"/>
      <c r="S5" s="96" t="s">
        <v>24</v>
      </c>
      <c r="T5" s="96"/>
      <c r="U5" s="96" t="s">
        <v>25</v>
      </c>
      <c r="V5" s="96"/>
      <c r="W5" s="96" t="s">
        <v>26</v>
      </c>
      <c r="X5" s="96"/>
      <c r="Y5" s="96" t="s">
        <v>27</v>
      </c>
      <c r="Z5" s="96"/>
      <c r="AA5" s="96" t="s">
        <v>28</v>
      </c>
      <c r="AB5" s="96"/>
      <c r="AC5" s="96" t="s">
        <v>29</v>
      </c>
      <c r="AD5" s="96"/>
      <c r="AE5" s="111" t="s">
        <v>51</v>
      </c>
      <c r="AF5" s="111"/>
      <c r="AG5" s="111" t="s">
        <v>189</v>
      </c>
      <c r="AH5" s="111"/>
      <c r="AI5" s="111" t="s">
        <v>30</v>
      </c>
      <c r="AJ5" s="111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</row>
    <row r="6" spans="1:98" ht="24.75">
      <c r="A6" s="100"/>
      <c r="B6" s="101"/>
      <c r="C6" s="101"/>
      <c r="D6" s="101"/>
      <c r="E6" s="101"/>
      <c r="F6" s="102"/>
      <c r="G6" s="29" t="s">
        <v>12</v>
      </c>
      <c r="H6" s="15" t="s">
        <v>13</v>
      </c>
      <c r="I6" s="15" t="s">
        <v>12</v>
      </c>
      <c r="J6" s="15" t="s">
        <v>13</v>
      </c>
      <c r="K6" s="15" t="s">
        <v>12</v>
      </c>
      <c r="L6" s="15" t="s">
        <v>13</v>
      </c>
      <c r="M6" s="15" t="s">
        <v>12</v>
      </c>
      <c r="N6" s="15" t="s">
        <v>13</v>
      </c>
      <c r="O6" s="15" t="s">
        <v>12</v>
      </c>
      <c r="P6" s="15" t="s">
        <v>13</v>
      </c>
      <c r="Q6" s="15" t="s">
        <v>12</v>
      </c>
      <c r="R6" s="15" t="s">
        <v>13</v>
      </c>
      <c r="S6" s="15" t="s">
        <v>12</v>
      </c>
      <c r="T6" s="15" t="s">
        <v>13</v>
      </c>
      <c r="U6" s="15" t="s">
        <v>12</v>
      </c>
      <c r="V6" s="15" t="s">
        <v>13</v>
      </c>
      <c r="W6" s="15" t="s">
        <v>12</v>
      </c>
      <c r="X6" s="15" t="s">
        <v>13</v>
      </c>
      <c r="Y6" s="15" t="s">
        <v>12</v>
      </c>
      <c r="Z6" s="15" t="s">
        <v>13</v>
      </c>
      <c r="AA6" s="15" t="s">
        <v>12</v>
      </c>
      <c r="AB6" s="15" t="s">
        <v>13</v>
      </c>
      <c r="AC6" s="15" t="s">
        <v>12</v>
      </c>
      <c r="AD6" s="15" t="s">
        <v>13</v>
      </c>
      <c r="AE6" s="21" t="s">
        <v>12</v>
      </c>
      <c r="AF6" s="21" t="s">
        <v>13</v>
      </c>
      <c r="AG6" s="21" t="s">
        <v>12</v>
      </c>
      <c r="AH6" s="21" t="s">
        <v>13</v>
      </c>
      <c r="AI6" s="21" t="s">
        <v>12</v>
      </c>
      <c r="AJ6" s="21" t="s">
        <v>13</v>
      </c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</row>
    <row r="7" spans="1:98" ht="24.75">
      <c r="A7" s="16"/>
      <c r="B7" s="64"/>
      <c r="C7" s="65"/>
      <c r="D7" s="67" t="s">
        <v>16</v>
      </c>
      <c r="E7" s="67"/>
      <c r="F7" s="68"/>
      <c r="G7" s="19">
        <f>SUM(G9:G711)*10/COUNTA(G9:G711)</f>
        <v>17.142857142857142</v>
      </c>
      <c r="H7" s="19">
        <f t="shared" ref="H7:AJ7" si="28">SUM(H9:H711)*10/COUNTA(H9:H711)</f>
        <v>11.111111111111111</v>
      </c>
      <c r="I7" s="19">
        <f t="shared" si="28"/>
        <v>16.753246753246753</v>
      </c>
      <c r="J7" s="19">
        <f t="shared" si="28"/>
        <v>17.777777777777779</v>
      </c>
      <c r="K7" s="19">
        <f t="shared" si="28"/>
        <v>14.516129032258064</v>
      </c>
      <c r="L7" s="19">
        <f t="shared" si="28"/>
        <v>11.2</v>
      </c>
      <c r="M7" s="19">
        <f t="shared" si="28"/>
        <v>18.313253012048193</v>
      </c>
      <c r="N7" s="19">
        <f t="shared" si="28"/>
        <v>14.814814814814815</v>
      </c>
      <c r="O7" s="19">
        <f t="shared" si="28"/>
        <v>18.235294117647058</v>
      </c>
      <c r="P7" s="19">
        <f t="shared" si="28"/>
        <v>15.925925925925926</v>
      </c>
      <c r="Q7" s="19">
        <f t="shared" si="28"/>
        <v>15.405405405405405</v>
      </c>
      <c r="R7" s="19">
        <f t="shared" si="28"/>
        <v>12.333333333333334</v>
      </c>
      <c r="S7" s="19">
        <f t="shared" si="28"/>
        <v>18.13953488372093</v>
      </c>
      <c r="T7" s="19">
        <f t="shared" si="28"/>
        <v>18.545454545454547</v>
      </c>
      <c r="U7" s="19">
        <f t="shared" si="28"/>
        <v>16.923076923076923</v>
      </c>
      <c r="V7" s="19">
        <f t="shared" si="28"/>
        <v>16.122448979591837</v>
      </c>
      <c r="W7" s="19">
        <f t="shared" si="28"/>
        <v>17.435897435897434</v>
      </c>
      <c r="X7" s="19">
        <f t="shared" si="28"/>
        <v>14</v>
      </c>
      <c r="Y7" s="19">
        <f t="shared" si="28"/>
        <v>14.571428571428571</v>
      </c>
      <c r="Z7" s="19">
        <f t="shared" si="28"/>
        <v>11.836734693877551</v>
      </c>
      <c r="AA7" s="19">
        <f t="shared" si="28"/>
        <v>13.538461538461538</v>
      </c>
      <c r="AB7" s="19">
        <f t="shared" si="28"/>
        <v>9.183673469387756</v>
      </c>
      <c r="AC7" s="19">
        <f t="shared" si="28"/>
        <v>15.915492957746478</v>
      </c>
      <c r="AD7" s="19">
        <f t="shared" si="28"/>
        <v>13.333333333333334</v>
      </c>
      <c r="AE7" s="19">
        <f t="shared" si="28"/>
        <v>14.40677966101695</v>
      </c>
      <c r="AF7" s="19">
        <f t="shared" si="28"/>
        <v>12.142857142857142</v>
      </c>
      <c r="AG7" s="19">
        <f t="shared" si="28"/>
        <v>15.714285714285714</v>
      </c>
      <c r="AH7" s="19">
        <f t="shared" si="28"/>
        <v>7.5</v>
      </c>
      <c r="AI7" s="19" t="e">
        <f t="shared" si="28"/>
        <v>#DIV/0!</v>
      </c>
      <c r="AJ7" s="19" t="e">
        <f t="shared" si="28"/>
        <v>#DIV/0!</v>
      </c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</row>
    <row r="8" spans="1:98" ht="28.5">
      <c r="A8" s="6" t="s">
        <v>2</v>
      </c>
      <c r="B8" s="109" t="s">
        <v>7</v>
      </c>
      <c r="C8" s="110"/>
      <c r="D8" s="110"/>
      <c r="E8" s="110"/>
      <c r="F8" s="20" t="s">
        <v>17</v>
      </c>
      <c r="G8" s="7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98" ht="30" customHeight="1">
      <c r="A9" s="106" t="s">
        <v>63</v>
      </c>
      <c r="B9" s="103" t="s">
        <v>62</v>
      </c>
      <c r="C9" s="104"/>
      <c r="D9" s="104"/>
      <c r="E9" s="105"/>
      <c r="F9" s="69"/>
      <c r="G9" s="30"/>
      <c r="H9" s="30">
        <v>0</v>
      </c>
      <c r="I9" s="30"/>
      <c r="J9" s="30">
        <v>0</v>
      </c>
      <c r="K9" s="30"/>
      <c r="L9" s="30">
        <v>2</v>
      </c>
      <c r="M9" s="30"/>
      <c r="N9" s="30">
        <v>2</v>
      </c>
      <c r="O9" s="30"/>
      <c r="P9" s="30">
        <v>2</v>
      </c>
      <c r="Q9" s="30"/>
      <c r="R9" s="30">
        <v>0</v>
      </c>
      <c r="S9" s="30"/>
      <c r="T9" s="30">
        <v>2</v>
      </c>
      <c r="U9" s="30"/>
      <c r="V9" s="30">
        <v>2</v>
      </c>
      <c r="W9" s="30"/>
      <c r="X9" s="30">
        <v>2</v>
      </c>
      <c r="Y9" s="30"/>
      <c r="Z9" s="30">
        <v>2</v>
      </c>
      <c r="AA9" s="30"/>
      <c r="AB9" s="30">
        <v>2</v>
      </c>
      <c r="AC9" s="30"/>
      <c r="AD9" s="30">
        <v>2</v>
      </c>
      <c r="AE9" s="31"/>
      <c r="AF9" s="31">
        <v>2</v>
      </c>
      <c r="AG9" s="31"/>
      <c r="AH9" s="31"/>
      <c r="AI9" s="31"/>
      <c r="AJ9" s="3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</row>
    <row r="10" spans="1:98">
      <c r="A10" s="107"/>
      <c r="B10" s="75" t="s">
        <v>60</v>
      </c>
      <c r="C10" s="76"/>
      <c r="D10" s="76"/>
      <c r="E10" s="77"/>
      <c r="F10" s="70"/>
      <c r="G10" s="30"/>
      <c r="H10" s="30">
        <v>0</v>
      </c>
      <c r="I10" s="30"/>
      <c r="J10" s="30">
        <v>0</v>
      </c>
      <c r="K10" s="30"/>
      <c r="L10" s="30">
        <v>1</v>
      </c>
      <c r="M10" s="30"/>
      <c r="N10" s="30">
        <v>2</v>
      </c>
      <c r="O10" s="30"/>
      <c r="P10" s="30">
        <v>2</v>
      </c>
      <c r="Q10" s="30"/>
      <c r="R10" s="30">
        <v>0</v>
      </c>
      <c r="S10" s="30"/>
      <c r="T10" s="30">
        <v>2</v>
      </c>
      <c r="U10" s="30"/>
      <c r="V10" s="30">
        <v>2</v>
      </c>
      <c r="W10" s="30"/>
      <c r="X10" s="30">
        <v>2</v>
      </c>
      <c r="Y10" s="30"/>
      <c r="Z10" s="30">
        <v>1</v>
      </c>
      <c r="AA10" s="30"/>
      <c r="AB10" s="30">
        <v>1</v>
      </c>
      <c r="AC10" s="30"/>
      <c r="AD10" s="30">
        <v>0</v>
      </c>
      <c r="AE10" s="31"/>
      <c r="AF10" s="31">
        <v>1</v>
      </c>
      <c r="AG10" s="31"/>
      <c r="AH10" s="31"/>
      <c r="AI10" s="31"/>
      <c r="AJ10" s="3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</row>
    <row r="11" spans="1:98">
      <c r="A11" s="108"/>
      <c r="B11" s="75" t="s">
        <v>61</v>
      </c>
      <c r="C11" s="76"/>
      <c r="D11" s="76"/>
      <c r="E11" s="77"/>
      <c r="F11" s="71"/>
      <c r="G11" s="30"/>
      <c r="H11" s="30">
        <v>0</v>
      </c>
      <c r="I11" s="30"/>
      <c r="J11" s="30">
        <v>0</v>
      </c>
      <c r="K11" s="30"/>
      <c r="L11" s="30">
        <v>1</v>
      </c>
      <c r="M11" s="30"/>
      <c r="N11" s="30">
        <v>2</v>
      </c>
      <c r="O11" s="30"/>
      <c r="P11" s="30">
        <v>2</v>
      </c>
      <c r="Q11" s="30"/>
      <c r="R11" s="30">
        <v>0</v>
      </c>
      <c r="S11" s="30"/>
      <c r="T11" s="30">
        <v>2</v>
      </c>
      <c r="U11" s="30"/>
      <c r="V11" s="30">
        <v>1</v>
      </c>
      <c r="W11" s="30"/>
      <c r="X11" s="30">
        <v>1</v>
      </c>
      <c r="Y11" s="30"/>
      <c r="Z11" s="30">
        <v>1</v>
      </c>
      <c r="AA11" s="30"/>
      <c r="AB11" s="30">
        <v>0</v>
      </c>
      <c r="AC11" s="30"/>
      <c r="AD11" s="30">
        <v>0</v>
      </c>
      <c r="AE11" s="31"/>
      <c r="AF11" s="31">
        <v>1</v>
      </c>
      <c r="AG11" s="31"/>
      <c r="AH11" s="31"/>
      <c r="AI11" s="31"/>
      <c r="AJ11" s="3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</row>
    <row r="12" spans="1:98" ht="15" customHeight="1">
      <c r="A12" s="112" t="s">
        <v>3</v>
      </c>
      <c r="B12" s="66" t="s">
        <v>4</v>
      </c>
      <c r="C12" s="66"/>
      <c r="D12" s="66"/>
      <c r="E12" s="66"/>
      <c r="F12" s="23" t="s">
        <v>18</v>
      </c>
      <c r="G12" s="8">
        <v>2</v>
      </c>
      <c r="H12" s="8"/>
      <c r="I12" s="8">
        <v>2</v>
      </c>
      <c r="J12" s="8"/>
      <c r="K12" s="8">
        <v>2</v>
      </c>
      <c r="L12" s="8"/>
      <c r="M12" s="8">
        <v>2</v>
      </c>
      <c r="N12" s="8"/>
      <c r="O12" s="8">
        <v>2</v>
      </c>
      <c r="P12" s="8"/>
      <c r="Q12" s="8">
        <v>2</v>
      </c>
      <c r="R12" s="8"/>
      <c r="S12" s="8">
        <v>2</v>
      </c>
      <c r="T12" s="8"/>
      <c r="U12" s="8">
        <v>2</v>
      </c>
      <c r="V12" s="8"/>
      <c r="W12" s="8">
        <v>2</v>
      </c>
      <c r="X12" s="8"/>
      <c r="Y12" s="8">
        <v>2</v>
      </c>
      <c r="Z12" s="8"/>
      <c r="AA12" s="8">
        <v>2</v>
      </c>
      <c r="AB12" s="8"/>
      <c r="AC12" s="8">
        <v>2</v>
      </c>
      <c r="AD12" s="8"/>
      <c r="AE12" s="8">
        <v>2</v>
      </c>
      <c r="AF12" s="8"/>
      <c r="AG12" s="8"/>
      <c r="AH12" s="8"/>
      <c r="AI12" s="8"/>
      <c r="AJ12" s="8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</row>
    <row r="13" spans="1:98" ht="29.25" customHeight="1">
      <c r="A13" s="112"/>
      <c r="B13" s="66" t="s">
        <v>5</v>
      </c>
      <c r="C13" s="66"/>
      <c r="D13" s="66"/>
      <c r="E13" s="66"/>
      <c r="F13" s="23" t="s">
        <v>19</v>
      </c>
      <c r="G13" s="8">
        <v>2</v>
      </c>
      <c r="H13" s="8">
        <v>1</v>
      </c>
      <c r="I13" s="8">
        <v>2</v>
      </c>
      <c r="J13" s="8">
        <v>2</v>
      </c>
      <c r="K13" s="8">
        <v>1</v>
      </c>
      <c r="L13" s="8">
        <v>0</v>
      </c>
      <c r="M13" s="8">
        <v>2</v>
      </c>
      <c r="N13" s="8">
        <v>1</v>
      </c>
      <c r="O13" s="8">
        <v>2</v>
      </c>
      <c r="P13" s="8">
        <v>2</v>
      </c>
      <c r="Q13" s="8">
        <v>2</v>
      </c>
      <c r="R13" s="8">
        <v>1</v>
      </c>
      <c r="S13" s="8">
        <v>1</v>
      </c>
      <c r="T13" s="8">
        <v>1</v>
      </c>
      <c r="U13" s="8">
        <v>2</v>
      </c>
      <c r="V13" s="8">
        <v>1</v>
      </c>
      <c r="W13" s="8">
        <v>1</v>
      </c>
      <c r="X13" s="8">
        <v>1</v>
      </c>
      <c r="Y13" s="8">
        <v>2</v>
      </c>
      <c r="Z13" s="8">
        <v>1</v>
      </c>
      <c r="AA13" s="8">
        <v>1</v>
      </c>
      <c r="AB13" s="8">
        <v>0</v>
      </c>
      <c r="AC13" s="8">
        <v>2</v>
      </c>
      <c r="AD13" s="8">
        <v>1</v>
      </c>
      <c r="AE13" s="8">
        <v>1</v>
      </c>
      <c r="AF13" s="8">
        <v>0</v>
      </c>
      <c r="AG13" s="8"/>
      <c r="AH13" s="8"/>
      <c r="AI13" s="8"/>
      <c r="AJ13" s="8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</row>
    <row r="14" spans="1:98" ht="15" customHeight="1">
      <c r="A14" s="112"/>
      <c r="B14" s="66" t="s">
        <v>6</v>
      </c>
      <c r="C14" s="66"/>
      <c r="D14" s="66"/>
      <c r="E14" s="66"/>
      <c r="F14" s="23" t="s">
        <v>19</v>
      </c>
      <c r="G14" s="8">
        <v>1</v>
      </c>
      <c r="H14" s="8">
        <v>1</v>
      </c>
      <c r="I14" s="8">
        <v>2</v>
      </c>
      <c r="J14" s="8">
        <v>2</v>
      </c>
      <c r="K14" s="8">
        <v>2</v>
      </c>
      <c r="L14" s="8">
        <v>0</v>
      </c>
      <c r="M14" s="8">
        <v>2</v>
      </c>
      <c r="N14" s="8">
        <v>2</v>
      </c>
      <c r="O14" s="8">
        <v>2</v>
      </c>
      <c r="P14" s="8">
        <v>2</v>
      </c>
      <c r="Q14" s="8">
        <v>2</v>
      </c>
      <c r="R14" s="8">
        <v>2</v>
      </c>
      <c r="S14" s="8">
        <v>2</v>
      </c>
      <c r="T14" s="8">
        <v>1</v>
      </c>
      <c r="U14" s="8">
        <v>1</v>
      </c>
      <c r="V14" s="8">
        <v>2</v>
      </c>
      <c r="W14" s="8">
        <v>1</v>
      </c>
      <c r="X14" s="8">
        <v>2</v>
      </c>
      <c r="Y14" s="8">
        <v>2</v>
      </c>
      <c r="Z14" s="8">
        <v>2</v>
      </c>
      <c r="AA14" s="8">
        <v>2</v>
      </c>
      <c r="AB14" s="8">
        <v>2</v>
      </c>
      <c r="AC14" s="8">
        <v>2</v>
      </c>
      <c r="AD14" s="8">
        <v>2</v>
      </c>
      <c r="AE14" s="8">
        <v>2</v>
      </c>
      <c r="AF14" s="8">
        <v>0</v>
      </c>
      <c r="AG14" s="8"/>
      <c r="AH14" s="8"/>
      <c r="AI14" s="8"/>
      <c r="AJ14" s="8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</row>
    <row r="15" spans="1:98" ht="27" customHeight="1">
      <c r="A15" s="55" t="s">
        <v>9</v>
      </c>
      <c r="B15" s="61" t="s">
        <v>39</v>
      </c>
      <c r="C15" s="62"/>
      <c r="D15" s="62"/>
      <c r="E15" s="63"/>
      <c r="F15" s="48" t="s">
        <v>20</v>
      </c>
      <c r="G15" s="8">
        <v>2</v>
      </c>
      <c r="H15" s="8">
        <v>2</v>
      </c>
      <c r="I15" s="8">
        <v>2</v>
      </c>
      <c r="J15" s="8">
        <v>2</v>
      </c>
      <c r="K15" s="8">
        <v>1</v>
      </c>
      <c r="L15" s="8">
        <v>2</v>
      </c>
      <c r="M15" s="8">
        <v>2</v>
      </c>
      <c r="N15" s="8">
        <v>2</v>
      </c>
      <c r="O15" s="8">
        <v>2</v>
      </c>
      <c r="P15" s="8">
        <v>2</v>
      </c>
      <c r="Q15" s="8">
        <v>2</v>
      </c>
      <c r="R15" s="8">
        <v>0</v>
      </c>
      <c r="S15" s="8">
        <v>2</v>
      </c>
      <c r="T15" s="8">
        <v>2</v>
      </c>
      <c r="U15" s="8">
        <v>1</v>
      </c>
      <c r="V15" s="8">
        <v>2</v>
      </c>
      <c r="W15" s="8">
        <v>2</v>
      </c>
      <c r="X15" s="8">
        <v>0</v>
      </c>
      <c r="Y15" s="8">
        <v>2</v>
      </c>
      <c r="Z15" s="8">
        <v>0</v>
      </c>
      <c r="AA15" s="8">
        <v>2</v>
      </c>
      <c r="AB15" s="8">
        <v>0</v>
      </c>
      <c r="AC15" s="8">
        <v>2</v>
      </c>
      <c r="AD15" s="8">
        <v>1</v>
      </c>
      <c r="AE15" s="8">
        <v>1</v>
      </c>
      <c r="AF15" s="8">
        <v>2</v>
      </c>
      <c r="AG15" s="8"/>
      <c r="AH15" s="8"/>
      <c r="AI15" s="8"/>
      <c r="AJ15" s="8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</row>
    <row r="16" spans="1:98" ht="15" customHeight="1">
      <c r="A16" s="57"/>
      <c r="B16" s="61" t="s">
        <v>8</v>
      </c>
      <c r="C16" s="62"/>
      <c r="D16" s="62"/>
      <c r="E16" s="63"/>
      <c r="F16" s="24" t="s">
        <v>18</v>
      </c>
      <c r="G16" s="8">
        <v>1</v>
      </c>
      <c r="H16" s="8">
        <v>2</v>
      </c>
      <c r="I16" s="8">
        <v>1</v>
      </c>
      <c r="J16" s="8">
        <v>2</v>
      </c>
      <c r="K16" s="8">
        <v>2</v>
      </c>
      <c r="L16" s="8">
        <v>2</v>
      </c>
      <c r="M16" s="8">
        <v>1</v>
      </c>
      <c r="N16" s="8">
        <v>0</v>
      </c>
      <c r="O16" s="8">
        <v>0</v>
      </c>
      <c r="P16" s="8">
        <v>2</v>
      </c>
      <c r="Q16" s="8">
        <v>0</v>
      </c>
      <c r="R16" s="8">
        <v>2</v>
      </c>
      <c r="S16" s="8">
        <v>1</v>
      </c>
      <c r="T16" s="8">
        <v>2</v>
      </c>
      <c r="U16" s="8">
        <v>2</v>
      </c>
      <c r="V16" s="8">
        <v>0</v>
      </c>
      <c r="W16" s="8">
        <v>1</v>
      </c>
      <c r="X16" s="8">
        <v>2</v>
      </c>
      <c r="Y16" s="8">
        <v>0</v>
      </c>
      <c r="Z16" s="8">
        <v>2</v>
      </c>
      <c r="AA16" s="8">
        <v>1</v>
      </c>
      <c r="AB16" s="8">
        <v>2</v>
      </c>
      <c r="AC16" s="8">
        <v>1</v>
      </c>
      <c r="AD16" s="8">
        <v>2</v>
      </c>
      <c r="AE16" s="8">
        <v>2</v>
      </c>
      <c r="AF16" s="8">
        <v>2</v>
      </c>
      <c r="AG16" s="8"/>
      <c r="AH16" s="8"/>
      <c r="AI16" s="8"/>
      <c r="AJ16" s="8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</row>
    <row r="17" spans="1:56" ht="30" customHeight="1">
      <c r="A17" s="55" t="s">
        <v>10</v>
      </c>
      <c r="B17" s="61" t="s">
        <v>40</v>
      </c>
      <c r="C17" s="62"/>
      <c r="D17" s="62"/>
      <c r="E17" s="63"/>
      <c r="F17" s="48" t="s">
        <v>20</v>
      </c>
      <c r="G17" s="8">
        <v>2</v>
      </c>
      <c r="H17" s="8">
        <v>2</v>
      </c>
      <c r="I17" s="8">
        <v>2</v>
      </c>
      <c r="J17" s="8">
        <v>2</v>
      </c>
      <c r="K17" s="8">
        <v>1</v>
      </c>
      <c r="L17" s="8">
        <v>2</v>
      </c>
      <c r="M17" s="8">
        <v>2</v>
      </c>
      <c r="N17" s="8">
        <v>2</v>
      </c>
      <c r="O17" s="8">
        <v>2</v>
      </c>
      <c r="P17" s="8">
        <v>2</v>
      </c>
      <c r="Q17" s="8">
        <v>2</v>
      </c>
      <c r="R17" s="8">
        <v>0</v>
      </c>
      <c r="S17" s="8">
        <v>2</v>
      </c>
      <c r="T17" s="8">
        <v>2</v>
      </c>
      <c r="U17" s="8">
        <v>2</v>
      </c>
      <c r="V17" s="8">
        <v>0</v>
      </c>
      <c r="W17" s="8">
        <v>2</v>
      </c>
      <c r="X17" s="8">
        <v>2</v>
      </c>
      <c r="Y17" s="8">
        <v>2</v>
      </c>
      <c r="Z17" s="8">
        <v>1</v>
      </c>
      <c r="AA17" s="8">
        <v>2</v>
      </c>
      <c r="AB17" s="8">
        <v>0</v>
      </c>
      <c r="AC17" s="8">
        <v>2</v>
      </c>
      <c r="AD17" s="8">
        <v>2</v>
      </c>
      <c r="AE17" s="8">
        <v>1</v>
      </c>
      <c r="AF17" s="8">
        <v>2</v>
      </c>
      <c r="AG17" s="8"/>
      <c r="AH17" s="8"/>
      <c r="AI17" s="8"/>
      <c r="AJ17" s="8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</row>
    <row r="18" spans="1:56" ht="15" customHeight="1">
      <c r="A18" s="57"/>
      <c r="B18" s="61" t="s">
        <v>11</v>
      </c>
      <c r="C18" s="62"/>
      <c r="D18" s="62"/>
      <c r="E18" s="63"/>
      <c r="F18" s="24" t="s">
        <v>18</v>
      </c>
      <c r="G18" s="8">
        <v>2</v>
      </c>
      <c r="H18" s="8">
        <v>2</v>
      </c>
      <c r="I18" s="8">
        <v>2</v>
      </c>
      <c r="J18" s="8">
        <v>2</v>
      </c>
      <c r="K18" s="8">
        <v>2</v>
      </c>
      <c r="L18" s="8">
        <v>2</v>
      </c>
      <c r="M18" s="8">
        <v>2</v>
      </c>
      <c r="N18" s="8">
        <v>2</v>
      </c>
      <c r="O18" s="8">
        <v>2</v>
      </c>
      <c r="P18" s="8">
        <v>2</v>
      </c>
      <c r="Q18" s="8">
        <v>2</v>
      </c>
      <c r="R18" s="8">
        <v>2</v>
      </c>
      <c r="S18" s="8">
        <v>2</v>
      </c>
      <c r="T18" s="8">
        <v>2</v>
      </c>
      <c r="U18" s="8">
        <v>0</v>
      </c>
      <c r="V18" s="8">
        <v>2</v>
      </c>
      <c r="W18" s="8">
        <v>2</v>
      </c>
      <c r="X18" s="8">
        <v>2</v>
      </c>
      <c r="Y18" s="8">
        <v>0</v>
      </c>
      <c r="Z18" s="8">
        <v>2</v>
      </c>
      <c r="AA18" s="8">
        <v>2</v>
      </c>
      <c r="AB18" s="8">
        <v>2</v>
      </c>
      <c r="AC18" s="8">
        <v>0</v>
      </c>
      <c r="AD18" s="8">
        <v>2</v>
      </c>
      <c r="AE18" s="8">
        <v>2</v>
      </c>
      <c r="AF18" s="8">
        <v>2</v>
      </c>
      <c r="AG18" s="8"/>
      <c r="AH18" s="8"/>
      <c r="AI18" s="8"/>
      <c r="AJ18" s="8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</row>
    <row r="19" spans="1:56" ht="25.5" customHeight="1">
      <c r="A19" s="55" t="s">
        <v>31</v>
      </c>
      <c r="B19" s="61" t="s">
        <v>32</v>
      </c>
      <c r="C19" s="62"/>
      <c r="D19" s="62"/>
      <c r="E19" s="63"/>
      <c r="F19" s="24" t="s">
        <v>36</v>
      </c>
      <c r="G19" s="8"/>
      <c r="H19" s="8"/>
      <c r="I19" s="8">
        <v>0</v>
      </c>
      <c r="J19" s="8"/>
      <c r="K19" s="8">
        <v>1</v>
      </c>
      <c r="L19" s="8"/>
      <c r="M19" s="8">
        <v>1</v>
      </c>
      <c r="N19" s="8"/>
      <c r="O19" s="8">
        <v>0</v>
      </c>
      <c r="P19" s="8"/>
      <c r="Q19" s="8">
        <v>1</v>
      </c>
      <c r="R19" s="8"/>
      <c r="S19" s="8">
        <v>1</v>
      </c>
      <c r="T19" s="8"/>
      <c r="U19" s="8">
        <v>0</v>
      </c>
      <c r="V19" s="8"/>
      <c r="W19" s="8">
        <v>1</v>
      </c>
      <c r="X19" s="8"/>
      <c r="Y19" s="8">
        <v>1</v>
      </c>
      <c r="Z19" s="8"/>
      <c r="AA19" s="8">
        <v>1</v>
      </c>
      <c r="AB19" s="8"/>
      <c r="AC19" s="8">
        <v>0</v>
      </c>
      <c r="AD19" s="8"/>
      <c r="AE19" s="8">
        <v>1</v>
      </c>
      <c r="AF19" s="8"/>
      <c r="AG19" s="8"/>
      <c r="AH19" s="8"/>
      <c r="AI19" s="8"/>
      <c r="AJ19" s="8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</row>
    <row r="20" spans="1:56" ht="27" customHeight="1">
      <c r="A20" s="56"/>
      <c r="B20" s="61" t="s">
        <v>33</v>
      </c>
      <c r="C20" s="62"/>
      <c r="D20" s="62"/>
      <c r="E20" s="63"/>
      <c r="F20" s="24" t="s">
        <v>37</v>
      </c>
      <c r="G20" s="8"/>
      <c r="H20" s="8"/>
      <c r="I20" s="8">
        <v>1</v>
      </c>
      <c r="J20" s="8"/>
      <c r="K20" s="8">
        <v>1</v>
      </c>
      <c r="L20" s="8"/>
      <c r="M20" s="8">
        <v>0</v>
      </c>
      <c r="N20" s="8"/>
      <c r="O20" s="8">
        <v>1</v>
      </c>
      <c r="P20" s="8"/>
      <c r="Q20" s="8">
        <v>1</v>
      </c>
      <c r="R20" s="8"/>
      <c r="S20" s="8">
        <v>1</v>
      </c>
      <c r="T20" s="8"/>
      <c r="U20" s="8">
        <v>1</v>
      </c>
      <c r="V20" s="8"/>
      <c r="W20" s="8">
        <v>1</v>
      </c>
      <c r="X20" s="8"/>
      <c r="Y20" s="8">
        <v>1</v>
      </c>
      <c r="Z20" s="8"/>
      <c r="AA20" s="8">
        <v>1</v>
      </c>
      <c r="AB20" s="8"/>
      <c r="AC20" s="8">
        <v>1</v>
      </c>
      <c r="AD20" s="8"/>
      <c r="AE20" s="8">
        <v>1</v>
      </c>
      <c r="AF20" s="8"/>
      <c r="AG20" s="8"/>
      <c r="AH20" s="8"/>
      <c r="AI20" s="8"/>
      <c r="AJ20" s="8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</row>
    <row r="21" spans="1:56" ht="15" customHeight="1">
      <c r="A21" s="56"/>
      <c r="B21" s="61" t="s">
        <v>34</v>
      </c>
      <c r="C21" s="62"/>
      <c r="D21" s="62"/>
      <c r="E21" s="63"/>
      <c r="F21" s="49" t="s">
        <v>20</v>
      </c>
      <c r="G21" s="8"/>
      <c r="H21" s="8"/>
      <c r="I21" s="8">
        <v>1</v>
      </c>
      <c r="J21" s="8"/>
      <c r="K21" s="8">
        <v>1</v>
      </c>
      <c r="L21" s="8"/>
      <c r="M21" s="8">
        <v>1</v>
      </c>
      <c r="N21" s="8"/>
      <c r="O21" s="8">
        <v>0</v>
      </c>
      <c r="P21" s="8"/>
      <c r="Q21" s="8">
        <v>1</v>
      </c>
      <c r="R21" s="8"/>
      <c r="S21" s="8">
        <v>2</v>
      </c>
      <c r="T21" s="8"/>
      <c r="U21" s="8">
        <v>1</v>
      </c>
      <c r="V21" s="8"/>
      <c r="W21" s="8">
        <v>2</v>
      </c>
      <c r="X21" s="8"/>
      <c r="Y21" s="8">
        <v>0</v>
      </c>
      <c r="Z21" s="8"/>
      <c r="AA21" s="8">
        <v>1</v>
      </c>
      <c r="AB21" s="8"/>
      <c r="AC21" s="8">
        <v>1</v>
      </c>
      <c r="AD21" s="8"/>
      <c r="AE21" s="8">
        <v>1</v>
      </c>
      <c r="AF21" s="8"/>
      <c r="AG21" s="8"/>
      <c r="AH21" s="8"/>
      <c r="AI21" s="8"/>
      <c r="AJ21" s="8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</row>
    <row r="22" spans="1:56" ht="15" customHeight="1">
      <c r="A22" s="57"/>
      <c r="B22" s="61" t="s">
        <v>35</v>
      </c>
      <c r="C22" s="62"/>
      <c r="D22" s="62"/>
      <c r="E22" s="63"/>
      <c r="F22" s="49" t="s">
        <v>20</v>
      </c>
      <c r="G22" s="8"/>
      <c r="H22" s="8"/>
      <c r="I22" s="8">
        <v>2</v>
      </c>
      <c r="J22" s="8"/>
      <c r="K22" s="8">
        <v>2</v>
      </c>
      <c r="L22" s="8"/>
      <c r="M22" s="8">
        <v>2</v>
      </c>
      <c r="N22" s="8"/>
      <c r="O22" s="8">
        <v>2</v>
      </c>
      <c r="P22" s="8"/>
      <c r="Q22" s="8">
        <v>0</v>
      </c>
      <c r="R22" s="8"/>
      <c r="S22" s="8">
        <v>2</v>
      </c>
      <c r="T22" s="8"/>
      <c r="U22" s="8">
        <v>2</v>
      </c>
      <c r="V22" s="8"/>
      <c r="W22" s="8">
        <v>2</v>
      </c>
      <c r="X22" s="8"/>
      <c r="Y22" s="8">
        <v>2</v>
      </c>
      <c r="Z22" s="8"/>
      <c r="AA22" s="8">
        <v>1</v>
      </c>
      <c r="AB22" s="8"/>
      <c r="AC22" s="8">
        <v>2</v>
      </c>
      <c r="AD22" s="8"/>
      <c r="AE22" s="8">
        <v>2</v>
      </c>
      <c r="AF22" s="8"/>
      <c r="AG22" s="8"/>
      <c r="AH22" s="8"/>
      <c r="AI22" s="8"/>
      <c r="AJ22" s="8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</row>
    <row r="23" spans="1:56" ht="15" customHeight="1">
      <c r="A23" s="55" t="s">
        <v>42</v>
      </c>
      <c r="B23" s="61" t="s">
        <v>43</v>
      </c>
      <c r="C23" s="62"/>
      <c r="D23" s="62"/>
      <c r="E23" s="63"/>
      <c r="F23" s="58"/>
      <c r="G23" s="50"/>
      <c r="H23" s="50"/>
      <c r="I23" s="8">
        <v>1</v>
      </c>
      <c r="J23" s="8">
        <v>2</v>
      </c>
      <c r="K23" s="8">
        <v>2</v>
      </c>
      <c r="L23" s="8">
        <v>2</v>
      </c>
      <c r="M23" s="8">
        <v>2</v>
      </c>
      <c r="N23" s="8">
        <v>2</v>
      </c>
      <c r="O23" s="8">
        <v>2</v>
      </c>
      <c r="P23" s="8">
        <v>2</v>
      </c>
      <c r="Q23" s="8">
        <v>1</v>
      </c>
      <c r="R23" s="8">
        <v>2</v>
      </c>
      <c r="S23" s="8">
        <v>2</v>
      </c>
      <c r="T23" s="8">
        <v>2</v>
      </c>
      <c r="U23" s="8">
        <v>1</v>
      </c>
      <c r="V23" s="8">
        <v>2</v>
      </c>
      <c r="W23" s="8">
        <v>2</v>
      </c>
      <c r="X23" s="8">
        <v>2</v>
      </c>
      <c r="Y23" s="8">
        <v>1</v>
      </c>
      <c r="Z23" s="8">
        <v>2</v>
      </c>
      <c r="AA23" s="8">
        <v>2</v>
      </c>
      <c r="AB23" s="8">
        <v>2</v>
      </c>
      <c r="AC23" s="8">
        <v>1</v>
      </c>
      <c r="AD23" s="50"/>
      <c r="AE23" s="50"/>
      <c r="AF23" s="50"/>
      <c r="AG23" s="8"/>
      <c r="AH23" s="8"/>
      <c r="AI23" s="8"/>
      <c r="AJ23" s="8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</row>
    <row r="24" spans="1:56" ht="15" customHeight="1">
      <c r="A24" s="56"/>
      <c r="B24" s="61" t="s">
        <v>44</v>
      </c>
      <c r="C24" s="62"/>
      <c r="D24" s="62"/>
      <c r="E24" s="63"/>
      <c r="F24" s="59"/>
      <c r="G24" s="50"/>
      <c r="H24" s="50"/>
      <c r="I24" s="8">
        <v>2</v>
      </c>
      <c r="J24" s="8">
        <v>2</v>
      </c>
      <c r="K24" s="8">
        <v>2</v>
      </c>
      <c r="L24" s="8">
        <v>2</v>
      </c>
      <c r="M24" s="8">
        <v>2</v>
      </c>
      <c r="N24" s="8">
        <v>2</v>
      </c>
      <c r="O24" s="8">
        <v>1</v>
      </c>
      <c r="P24" s="8">
        <v>2</v>
      </c>
      <c r="Q24" s="8">
        <v>2</v>
      </c>
      <c r="R24" s="8">
        <v>1</v>
      </c>
      <c r="S24" s="8">
        <v>2</v>
      </c>
      <c r="T24" s="8">
        <v>2</v>
      </c>
      <c r="U24" s="8">
        <v>2</v>
      </c>
      <c r="V24" s="8">
        <v>1</v>
      </c>
      <c r="W24" s="8">
        <v>2</v>
      </c>
      <c r="X24" s="8">
        <v>1</v>
      </c>
      <c r="Y24" s="8">
        <v>2</v>
      </c>
      <c r="Z24" s="8">
        <v>1</v>
      </c>
      <c r="AA24" s="8">
        <v>1</v>
      </c>
      <c r="AB24" s="8">
        <v>1</v>
      </c>
      <c r="AC24" s="8">
        <v>2</v>
      </c>
      <c r="AD24" s="50"/>
      <c r="AE24" s="50"/>
      <c r="AF24" s="50"/>
      <c r="AG24" s="8"/>
      <c r="AH24" s="8"/>
      <c r="AI24" s="8"/>
      <c r="AJ24" s="8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</row>
    <row r="25" spans="1:56" ht="29.25" customHeight="1">
      <c r="A25" s="56"/>
      <c r="B25" s="61" t="s">
        <v>45</v>
      </c>
      <c r="C25" s="62"/>
      <c r="D25" s="62"/>
      <c r="E25" s="63"/>
      <c r="F25" s="59"/>
      <c r="G25" s="50"/>
      <c r="H25" s="50"/>
      <c r="I25" s="8">
        <v>0</v>
      </c>
      <c r="J25" s="8">
        <v>2</v>
      </c>
      <c r="K25" s="8">
        <v>2</v>
      </c>
      <c r="L25" s="8">
        <v>2</v>
      </c>
      <c r="M25" s="8">
        <v>2</v>
      </c>
      <c r="N25" s="8">
        <v>1</v>
      </c>
      <c r="O25" s="8">
        <v>2</v>
      </c>
      <c r="P25" s="8">
        <v>2</v>
      </c>
      <c r="Q25" s="8">
        <v>1</v>
      </c>
      <c r="R25" s="8">
        <v>1</v>
      </c>
      <c r="S25" s="8">
        <v>2</v>
      </c>
      <c r="T25" s="8">
        <v>2</v>
      </c>
      <c r="U25" s="8">
        <v>0</v>
      </c>
      <c r="V25" s="8">
        <v>1</v>
      </c>
      <c r="W25" s="8">
        <v>2</v>
      </c>
      <c r="X25" s="8">
        <v>2</v>
      </c>
      <c r="Y25" s="8">
        <v>1</v>
      </c>
      <c r="Z25" s="8">
        <v>1</v>
      </c>
      <c r="AA25" s="8">
        <v>2</v>
      </c>
      <c r="AB25" s="8">
        <v>1</v>
      </c>
      <c r="AC25" s="8">
        <v>2</v>
      </c>
      <c r="AD25" s="50"/>
      <c r="AE25" s="50"/>
      <c r="AF25" s="50"/>
      <c r="AG25" s="8"/>
      <c r="AH25" s="8"/>
      <c r="AI25" s="8"/>
      <c r="AJ25" s="8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</row>
    <row r="26" spans="1:56" ht="15" customHeight="1">
      <c r="A26" s="55" t="s">
        <v>38</v>
      </c>
      <c r="B26" s="78" t="s">
        <v>46</v>
      </c>
      <c r="C26" s="79"/>
      <c r="D26" s="79"/>
      <c r="E26" s="80"/>
      <c r="F26" s="24" t="s">
        <v>19</v>
      </c>
      <c r="G26" s="50"/>
      <c r="H26" s="50"/>
      <c r="I26" s="27"/>
      <c r="J26" s="28">
        <v>2</v>
      </c>
      <c r="K26" s="28">
        <v>1</v>
      </c>
      <c r="L26" s="50"/>
      <c r="M26" s="8">
        <v>0</v>
      </c>
      <c r="N26" s="8">
        <v>1</v>
      </c>
      <c r="O26" s="27"/>
      <c r="P26" s="28">
        <v>1</v>
      </c>
      <c r="Q26" s="8">
        <v>2</v>
      </c>
      <c r="R26" s="8">
        <v>2</v>
      </c>
      <c r="S26" s="8">
        <v>2</v>
      </c>
      <c r="T26" s="8">
        <v>2</v>
      </c>
      <c r="U26" s="8">
        <v>2</v>
      </c>
      <c r="V26" s="8">
        <v>2</v>
      </c>
      <c r="W26" s="8">
        <v>1</v>
      </c>
      <c r="X26" s="8">
        <v>1</v>
      </c>
      <c r="Y26" s="8">
        <v>1</v>
      </c>
      <c r="Z26" s="8">
        <v>1</v>
      </c>
      <c r="AA26" s="8">
        <v>0</v>
      </c>
      <c r="AB26" s="8">
        <v>0</v>
      </c>
      <c r="AC26" s="8">
        <v>0</v>
      </c>
      <c r="AD26" s="8">
        <v>2</v>
      </c>
      <c r="AE26" s="8">
        <v>1</v>
      </c>
      <c r="AF26" s="50"/>
      <c r="AG26" s="8"/>
      <c r="AH26" s="8"/>
      <c r="AI26" s="8"/>
      <c r="AJ26" s="8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</row>
    <row r="27" spans="1:56" ht="30.75" customHeight="1">
      <c r="A27" s="56"/>
      <c r="B27" s="78" t="s">
        <v>53</v>
      </c>
      <c r="C27" s="79"/>
      <c r="D27" s="79"/>
      <c r="E27" s="80"/>
      <c r="F27" s="24" t="s">
        <v>19</v>
      </c>
      <c r="G27" s="50"/>
      <c r="H27" s="50"/>
      <c r="I27" s="8">
        <v>2</v>
      </c>
      <c r="J27" s="28">
        <v>2</v>
      </c>
      <c r="K27" s="28">
        <v>1</v>
      </c>
      <c r="L27" s="50"/>
      <c r="M27" s="8">
        <v>2</v>
      </c>
      <c r="N27" s="8">
        <v>1</v>
      </c>
      <c r="O27" s="8">
        <v>2</v>
      </c>
      <c r="P27" s="28">
        <v>2</v>
      </c>
      <c r="Q27" s="8">
        <v>2</v>
      </c>
      <c r="R27" s="8">
        <v>2</v>
      </c>
      <c r="S27" s="8">
        <v>2</v>
      </c>
      <c r="T27" s="8">
        <v>2</v>
      </c>
      <c r="U27" s="8">
        <v>2</v>
      </c>
      <c r="V27" s="8">
        <v>2</v>
      </c>
      <c r="W27" s="8">
        <v>1</v>
      </c>
      <c r="X27" s="8">
        <v>2</v>
      </c>
      <c r="Y27" s="8">
        <v>2</v>
      </c>
      <c r="Z27" s="8">
        <v>2</v>
      </c>
      <c r="AA27" s="8">
        <v>2</v>
      </c>
      <c r="AB27" s="8">
        <v>2</v>
      </c>
      <c r="AC27" s="8">
        <v>2</v>
      </c>
      <c r="AD27" s="8">
        <v>2</v>
      </c>
      <c r="AE27" s="8">
        <v>1</v>
      </c>
      <c r="AF27" s="50"/>
      <c r="AG27" s="8"/>
      <c r="AH27" s="8"/>
      <c r="AI27" s="8"/>
      <c r="AJ27" s="8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</row>
    <row r="28" spans="1:56" ht="29.25" customHeight="1">
      <c r="A28" s="56"/>
      <c r="B28" s="61" t="s">
        <v>55</v>
      </c>
      <c r="C28" s="62"/>
      <c r="D28" s="62"/>
      <c r="E28" s="63"/>
      <c r="F28" s="48" t="s">
        <v>20</v>
      </c>
      <c r="G28" s="50"/>
      <c r="H28" s="50"/>
      <c r="I28" s="8">
        <v>2</v>
      </c>
      <c r="J28" s="8">
        <v>2</v>
      </c>
      <c r="K28" s="28">
        <v>1</v>
      </c>
      <c r="L28" s="50"/>
      <c r="M28" s="8">
        <v>2</v>
      </c>
      <c r="N28" s="8">
        <v>2</v>
      </c>
      <c r="O28" s="8">
        <v>2</v>
      </c>
      <c r="P28" s="8">
        <v>2</v>
      </c>
      <c r="Q28" s="8">
        <v>1</v>
      </c>
      <c r="R28" s="8">
        <v>1</v>
      </c>
      <c r="S28" s="8">
        <v>2</v>
      </c>
      <c r="T28" s="8">
        <v>2</v>
      </c>
      <c r="U28" s="8">
        <v>2</v>
      </c>
      <c r="V28" s="8">
        <v>2</v>
      </c>
      <c r="W28" s="8">
        <v>2</v>
      </c>
      <c r="X28" s="8">
        <v>1</v>
      </c>
      <c r="Y28" s="8">
        <v>1</v>
      </c>
      <c r="Z28" s="8">
        <v>1</v>
      </c>
      <c r="AA28" s="8">
        <v>1</v>
      </c>
      <c r="AB28" s="8">
        <v>1</v>
      </c>
      <c r="AC28" s="8">
        <v>2</v>
      </c>
      <c r="AD28" s="8">
        <v>0</v>
      </c>
      <c r="AE28" s="8">
        <v>1</v>
      </c>
      <c r="AF28" s="50"/>
      <c r="AG28" s="8"/>
      <c r="AH28" s="8"/>
      <c r="AI28" s="8"/>
      <c r="AJ28" s="8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</row>
    <row r="29" spans="1:56" ht="15" customHeight="1">
      <c r="A29" s="57"/>
      <c r="B29" s="61" t="s">
        <v>56</v>
      </c>
      <c r="C29" s="62"/>
      <c r="D29" s="62"/>
      <c r="E29" s="63"/>
      <c r="F29" s="24" t="s">
        <v>18</v>
      </c>
      <c r="G29" s="50"/>
      <c r="H29" s="50"/>
      <c r="I29" s="8">
        <v>2</v>
      </c>
      <c r="J29" s="8">
        <v>2</v>
      </c>
      <c r="K29" s="28">
        <v>1</v>
      </c>
      <c r="L29" s="50"/>
      <c r="M29" s="8">
        <v>2</v>
      </c>
      <c r="N29" s="8">
        <v>2</v>
      </c>
      <c r="O29" s="8">
        <v>0</v>
      </c>
      <c r="P29" s="8">
        <v>2</v>
      </c>
      <c r="Q29" s="8">
        <v>2</v>
      </c>
      <c r="R29" s="8">
        <v>2</v>
      </c>
      <c r="S29" s="8">
        <v>2</v>
      </c>
      <c r="T29" s="8">
        <v>2</v>
      </c>
      <c r="U29" s="8">
        <v>2</v>
      </c>
      <c r="V29" s="8">
        <v>2</v>
      </c>
      <c r="W29" s="8">
        <v>2</v>
      </c>
      <c r="X29" s="8">
        <v>0</v>
      </c>
      <c r="Y29" s="8">
        <v>2</v>
      </c>
      <c r="Z29" s="8">
        <v>2</v>
      </c>
      <c r="AA29" s="8">
        <v>0</v>
      </c>
      <c r="AB29" s="8">
        <v>2</v>
      </c>
      <c r="AC29" s="8">
        <v>2</v>
      </c>
      <c r="AD29" s="8">
        <v>0</v>
      </c>
      <c r="AE29" s="8">
        <v>1</v>
      </c>
      <c r="AF29" s="50"/>
      <c r="AG29" s="8"/>
      <c r="AH29" s="8"/>
      <c r="AI29" s="8"/>
      <c r="AJ29" s="8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</row>
    <row r="30" spans="1:56" ht="29.25" customHeight="1">
      <c r="A30" s="55" t="s">
        <v>41</v>
      </c>
      <c r="B30" s="61" t="s">
        <v>32</v>
      </c>
      <c r="C30" s="62"/>
      <c r="D30" s="62"/>
      <c r="E30" s="63"/>
      <c r="F30" s="24" t="s">
        <v>36</v>
      </c>
      <c r="G30" s="50"/>
      <c r="H30" s="50"/>
      <c r="I30" s="8">
        <v>1</v>
      </c>
      <c r="J30" s="8"/>
      <c r="K30" s="8"/>
      <c r="L30" s="8"/>
      <c r="M30" s="8">
        <v>1</v>
      </c>
      <c r="N30" s="8"/>
      <c r="O30" s="8">
        <v>1</v>
      </c>
      <c r="P30" s="8"/>
      <c r="Q30" s="8">
        <v>2</v>
      </c>
      <c r="R30" s="8"/>
      <c r="S30" s="8">
        <v>1</v>
      </c>
      <c r="T30" s="8"/>
      <c r="U30" s="8">
        <v>1</v>
      </c>
      <c r="V30" s="8"/>
      <c r="W30" s="8">
        <v>1</v>
      </c>
      <c r="X30" s="8"/>
      <c r="Y30" s="8">
        <v>2</v>
      </c>
      <c r="Z30" s="8"/>
      <c r="AA30" s="8"/>
      <c r="AB30" s="8"/>
      <c r="AC30" s="8">
        <v>2</v>
      </c>
      <c r="AD30" s="8"/>
      <c r="AE30" s="8"/>
      <c r="AF30" s="8"/>
      <c r="AG30" s="8"/>
      <c r="AH30" s="8"/>
      <c r="AI30" s="8"/>
      <c r="AJ30" s="8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</row>
    <row r="31" spans="1:56" ht="30" customHeight="1">
      <c r="A31" s="56"/>
      <c r="B31" s="61" t="s">
        <v>33</v>
      </c>
      <c r="C31" s="62"/>
      <c r="D31" s="62"/>
      <c r="E31" s="63"/>
      <c r="F31" s="24" t="s">
        <v>37</v>
      </c>
      <c r="G31" s="50"/>
      <c r="H31" s="50"/>
      <c r="I31" s="8">
        <v>2</v>
      </c>
      <c r="J31" s="8"/>
      <c r="K31" s="8"/>
      <c r="L31" s="8"/>
      <c r="M31" s="8">
        <v>2</v>
      </c>
      <c r="N31" s="8"/>
      <c r="O31" s="8">
        <v>2</v>
      </c>
      <c r="P31" s="8"/>
      <c r="Q31" s="8">
        <v>2</v>
      </c>
      <c r="R31" s="8"/>
      <c r="S31" s="8">
        <v>2</v>
      </c>
      <c r="T31" s="8"/>
      <c r="U31" s="8">
        <v>2</v>
      </c>
      <c r="V31" s="8"/>
      <c r="W31" s="8">
        <v>2</v>
      </c>
      <c r="X31" s="8"/>
      <c r="Y31" s="8">
        <v>2</v>
      </c>
      <c r="Z31" s="8"/>
      <c r="AA31" s="8"/>
      <c r="AB31" s="8"/>
      <c r="AC31" s="8">
        <v>2</v>
      </c>
      <c r="AD31" s="8"/>
      <c r="AE31" s="8"/>
      <c r="AF31" s="8"/>
      <c r="AG31" s="8"/>
      <c r="AH31" s="8"/>
      <c r="AI31" s="8"/>
      <c r="AJ31" s="8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</row>
    <row r="32" spans="1:56" ht="15" customHeight="1">
      <c r="A32" s="56"/>
      <c r="B32" s="61" t="s">
        <v>47</v>
      </c>
      <c r="C32" s="62"/>
      <c r="D32" s="62"/>
      <c r="E32" s="63"/>
      <c r="F32" s="49" t="s">
        <v>20</v>
      </c>
      <c r="G32" s="50"/>
      <c r="H32" s="50"/>
      <c r="I32" s="8">
        <v>2</v>
      </c>
      <c r="J32" s="8"/>
      <c r="K32" s="8"/>
      <c r="L32" s="8"/>
      <c r="M32" s="8">
        <v>2</v>
      </c>
      <c r="N32" s="8"/>
      <c r="O32" s="8">
        <v>2</v>
      </c>
      <c r="P32" s="8"/>
      <c r="Q32" s="8">
        <v>1</v>
      </c>
      <c r="R32" s="8"/>
      <c r="S32" s="8">
        <v>2</v>
      </c>
      <c r="T32" s="8"/>
      <c r="U32" s="8">
        <v>2</v>
      </c>
      <c r="V32" s="8"/>
      <c r="W32" s="8">
        <v>2</v>
      </c>
      <c r="X32" s="8"/>
      <c r="Y32" s="8">
        <v>1</v>
      </c>
      <c r="Z32" s="8"/>
      <c r="AA32" s="8"/>
      <c r="AB32" s="8"/>
      <c r="AC32" s="8">
        <v>1</v>
      </c>
      <c r="AD32" s="8"/>
      <c r="AE32" s="8"/>
      <c r="AF32" s="8"/>
      <c r="AG32" s="8"/>
      <c r="AH32" s="8"/>
      <c r="AI32" s="8"/>
      <c r="AJ32" s="8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</row>
    <row r="33" spans="1:56" ht="15" customHeight="1">
      <c r="A33" s="56"/>
      <c r="B33" s="78" t="s">
        <v>35</v>
      </c>
      <c r="C33" s="79"/>
      <c r="D33" s="79"/>
      <c r="E33" s="80"/>
      <c r="F33" s="49" t="s">
        <v>20</v>
      </c>
      <c r="G33" s="50"/>
      <c r="H33" s="50"/>
      <c r="I33" s="27"/>
      <c r="J33" s="8"/>
      <c r="K33" s="8"/>
      <c r="L33" s="8"/>
      <c r="M33" s="27"/>
      <c r="N33" s="8"/>
      <c r="O33" s="27"/>
      <c r="P33" s="8"/>
      <c r="Q33" s="8">
        <v>1</v>
      </c>
      <c r="R33" s="8"/>
      <c r="S33" s="27"/>
      <c r="T33" s="8"/>
      <c r="U33" s="27"/>
      <c r="V33" s="8"/>
      <c r="W33" s="27"/>
      <c r="X33" s="8"/>
      <c r="Y33" s="27"/>
      <c r="Z33" s="8"/>
      <c r="AA33" s="8"/>
      <c r="AB33" s="8"/>
      <c r="AC33" s="27"/>
      <c r="AD33" s="8"/>
      <c r="AE33" s="8"/>
      <c r="AF33" s="8"/>
      <c r="AG33" s="8"/>
      <c r="AH33" s="8"/>
      <c r="AI33" s="8"/>
      <c r="AJ33" s="8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</row>
    <row r="34" spans="1:56" ht="34.5" customHeight="1">
      <c r="A34" s="56"/>
      <c r="B34" s="61" t="s">
        <v>48</v>
      </c>
      <c r="C34" s="62"/>
      <c r="D34" s="62"/>
      <c r="E34" s="63"/>
      <c r="F34" s="72" t="s">
        <v>135</v>
      </c>
      <c r="G34" s="50"/>
      <c r="H34" s="50"/>
      <c r="I34" s="8">
        <v>2</v>
      </c>
      <c r="J34" s="8">
        <v>2</v>
      </c>
      <c r="K34" s="8"/>
      <c r="L34" s="8"/>
      <c r="M34" s="8">
        <v>2</v>
      </c>
      <c r="N34" s="8">
        <v>1</v>
      </c>
      <c r="O34" s="8">
        <v>2</v>
      </c>
      <c r="P34" s="8">
        <v>2</v>
      </c>
      <c r="Q34" s="8">
        <v>2</v>
      </c>
      <c r="R34" s="8">
        <v>1</v>
      </c>
      <c r="S34" s="8">
        <v>2</v>
      </c>
      <c r="T34" s="8">
        <v>2</v>
      </c>
      <c r="U34" s="8">
        <v>2</v>
      </c>
      <c r="V34" s="8">
        <v>1</v>
      </c>
      <c r="W34" s="8">
        <v>2</v>
      </c>
      <c r="X34" s="8">
        <v>0</v>
      </c>
      <c r="Y34" s="8">
        <v>2</v>
      </c>
      <c r="Z34" s="8">
        <v>1</v>
      </c>
      <c r="AA34" s="8"/>
      <c r="AB34" s="8">
        <v>0</v>
      </c>
      <c r="AC34" s="8">
        <v>2</v>
      </c>
      <c r="AD34" s="8">
        <v>0</v>
      </c>
      <c r="AE34" s="8"/>
      <c r="AF34" s="8"/>
      <c r="AG34" s="8"/>
      <c r="AH34" s="8"/>
      <c r="AI34" s="8"/>
      <c r="AJ34" s="8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</row>
    <row r="35" spans="1:56" ht="15" customHeight="1">
      <c r="A35" s="57"/>
      <c r="B35" s="61" t="s">
        <v>49</v>
      </c>
      <c r="C35" s="62"/>
      <c r="D35" s="62"/>
      <c r="E35" s="63"/>
      <c r="F35" s="74"/>
      <c r="G35" s="50"/>
      <c r="H35" s="50"/>
      <c r="I35" s="8">
        <v>2</v>
      </c>
      <c r="J35" s="8"/>
      <c r="K35" s="8"/>
      <c r="L35" s="8"/>
      <c r="M35" s="8">
        <v>2</v>
      </c>
      <c r="N35" s="8"/>
      <c r="O35" s="8">
        <v>2</v>
      </c>
      <c r="P35" s="8"/>
      <c r="Q35" s="8">
        <v>2</v>
      </c>
      <c r="R35" s="8"/>
      <c r="S35" s="8">
        <v>2</v>
      </c>
      <c r="T35" s="8"/>
      <c r="U35" s="8">
        <v>2</v>
      </c>
      <c r="V35" s="8"/>
      <c r="W35" s="8">
        <v>2</v>
      </c>
      <c r="X35" s="8"/>
      <c r="Y35" s="8">
        <v>2</v>
      </c>
      <c r="Z35" s="8"/>
      <c r="AA35" s="8"/>
      <c r="AB35" s="8"/>
      <c r="AC35" s="8">
        <v>1</v>
      </c>
      <c r="AD35" s="8"/>
      <c r="AE35" s="8"/>
      <c r="AF35" s="8"/>
      <c r="AG35" s="8"/>
      <c r="AH35" s="8"/>
      <c r="AI35" s="8"/>
      <c r="AJ35" s="8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</row>
    <row r="36" spans="1:56" ht="15" customHeight="1">
      <c r="A36" s="55" t="s">
        <v>52</v>
      </c>
      <c r="B36" s="78" t="s">
        <v>46</v>
      </c>
      <c r="C36" s="79"/>
      <c r="D36" s="79"/>
      <c r="E36" s="80"/>
      <c r="F36" s="72" t="s">
        <v>19</v>
      </c>
      <c r="G36" s="50"/>
      <c r="H36" s="50"/>
      <c r="I36" s="8">
        <v>2</v>
      </c>
      <c r="J36" s="8">
        <v>2</v>
      </c>
      <c r="K36" s="8">
        <v>2</v>
      </c>
      <c r="L36" s="8">
        <v>2</v>
      </c>
      <c r="M36" s="8">
        <v>2</v>
      </c>
      <c r="N36" s="8">
        <v>2</v>
      </c>
      <c r="O36" s="8">
        <v>2</v>
      </c>
      <c r="P36" s="8">
        <v>2</v>
      </c>
      <c r="Q36" s="8"/>
      <c r="R36" s="8"/>
      <c r="S36" s="8">
        <v>2</v>
      </c>
      <c r="T36" s="8">
        <v>2</v>
      </c>
      <c r="U36" s="8">
        <v>2</v>
      </c>
      <c r="V36" s="8">
        <v>2</v>
      </c>
      <c r="W36" s="8">
        <v>2</v>
      </c>
      <c r="X36" s="8">
        <v>2</v>
      </c>
      <c r="Y36" s="50"/>
      <c r="Z36" s="50"/>
      <c r="AA36" s="50"/>
      <c r="AB36" s="50"/>
      <c r="AC36" s="8">
        <v>2</v>
      </c>
      <c r="AD36" s="50"/>
      <c r="AE36" s="8">
        <v>2</v>
      </c>
      <c r="AF36" s="8">
        <v>2</v>
      </c>
      <c r="AG36" s="8"/>
      <c r="AH36" s="8"/>
      <c r="AI36" s="8"/>
      <c r="AJ36" s="8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</row>
    <row r="37" spans="1:56" ht="21.75" customHeight="1">
      <c r="A37" s="56"/>
      <c r="B37" s="113" t="s">
        <v>54</v>
      </c>
      <c r="C37" s="114"/>
      <c r="D37" s="114"/>
      <c r="E37" s="115"/>
      <c r="F37" s="73"/>
      <c r="G37" s="50"/>
      <c r="H37" s="50"/>
      <c r="I37" s="8">
        <v>2</v>
      </c>
      <c r="J37" s="8">
        <v>2</v>
      </c>
      <c r="K37" s="8">
        <v>2</v>
      </c>
      <c r="L37" s="8">
        <v>2</v>
      </c>
      <c r="M37" s="8">
        <v>2</v>
      </c>
      <c r="N37" s="8">
        <v>2</v>
      </c>
      <c r="O37" s="8">
        <v>2</v>
      </c>
      <c r="P37" s="8">
        <v>2</v>
      </c>
      <c r="Q37" s="8"/>
      <c r="R37" s="8"/>
      <c r="S37" s="8">
        <v>2</v>
      </c>
      <c r="T37" s="8">
        <v>1</v>
      </c>
      <c r="U37" s="8">
        <v>2</v>
      </c>
      <c r="V37" s="8">
        <v>1</v>
      </c>
      <c r="W37" s="8">
        <v>2</v>
      </c>
      <c r="X37" s="8">
        <v>2</v>
      </c>
      <c r="Y37" s="50"/>
      <c r="Z37" s="50"/>
      <c r="AA37" s="50"/>
      <c r="AB37" s="50"/>
      <c r="AC37" s="8">
        <v>2</v>
      </c>
      <c r="AD37" s="50"/>
      <c r="AE37" s="8">
        <v>2</v>
      </c>
      <c r="AF37" s="8">
        <v>2</v>
      </c>
      <c r="AG37" s="8"/>
      <c r="AH37" s="8"/>
      <c r="AI37" s="8"/>
      <c r="AJ37" s="8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</row>
    <row r="38" spans="1:56" ht="21.75" customHeight="1">
      <c r="A38" s="56"/>
      <c r="B38" s="61" t="s">
        <v>57</v>
      </c>
      <c r="C38" s="62"/>
      <c r="D38" s="62"/>
      <c r="E38" s="63"/>
      <c r="F38" s="74"/>
      <c r="G38" s="50"/>
      <c r="H38" s="50"/>
      <c r="I38" s="8">
        <v>1</v>
      </c>
      <c r="J38" s="8">
        <v>2</v>
      </c>
      <c r="K38" s="8">
        <v>0</v>
      </c>
      <c r="L38" s="8">
        <v>0</v>
      </c>
      <c r="M38" s="8">
        <v>2</v>
      </c>
      <c r="N38" s="8">
        <v>2</v>
      </c>
      <c r="O38" s="8">
        <v>2</v>
      </c>
      <c r="P38" s="8">
        <v>2</v>
      </c>
      <c r="Q38" s="8"/>
      <c r="R38" s="8"/>
      <c r="S38" s="8">
        <v>2</v>
      </c>
      <c r="T38" s="8">
        <v>2</v>
      </c>
      <c r="U38" s="8">
        <v>1</v>
      </c>
      <c r="V38" s="8">
        <v>2</v>
      </c>
      <c r="W38" s="8">
        <v>2</v>
      </c>
      <c r="X38" s="8">
        <v>2</v>
      </c>
      <c r="Y38" s="50"/>
      <c r="Z38" s="50"/>
      <c r="AA38" s="50"/>
      <c r="AB38" s="50"/>
      <c r="AC38" s="8">
        <v>2</v>
      </c>
      <c r="AD38" s="50"/>
      <c r="AE38" s="8">
        <v>0</v>
      </c>
      <c r="AF38" s="8">
        <v>2</v>
      </c>
      <c r="AG38" s="8"/>
      <c r="AH38" s="8"/>
      <c r="AI38" s="8"/>
      <c r="AJ38" s="8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</row>
    <row r="39" spans="1:56" ht="30.75" customHeight="1">
      <c r="A39" s="56"/>
      <c r="B39" s="61" t="s">
        <v>58</v>
      </c>
      <c r="C39" s="62"/>
      <c r="D39" s="62"/>
      <c r="E39" s="63"/>
      <c r="F39" s="48" t="s">
        <v>20</v>
      </c>
      <c r="G39" s="50"/>
      <c r="H39" s="50"/>
      <c r="I39" s="8">
        <v>2</v>
      </c>
      <c r="J39" s="8">
        <v>2</v>
      </c>
      <c r="K39" s="8">
        <v>2</v>
      </c>
      <c r="L39" s="8">
        <v>1</v>
      </c>
      <c r="M39" s="8">
        <v>2</v>
      </c>
      <c r="N39" s="8">
        <v>2</v>
      </c>
      <c r="O39" s="8">
        <v>2</v>
      </c>
      <c r="P39" s="8">
        <v>2</v>
      </c>
      <c r="Q39" s="8"/>
      <c r="R39" s="8"/>
      <c r="S39" s="8">
        <v>2</v>
      </c>
      <c r="T39" s="8">
        <v>2</v>
      </c>
      <c r="U39" s="8">
        <v>2</v>
      </c>
      <c r="V39" s="8">
        <v>2</v>
      </c>
      <c r="W39" s="8">
        <v>2</v>
      </c>
      <c r="X39" s="8">
        <v>1</v>
      </c>
      <c r="Y39" s="50"/>
      <c r="Z39" s="50"/>
      <c r="AA39" s="50"/>
      <c r="AB39" s="50"/>
      <c r="AC39" s="8">
        <v>2</v>
      </c>
      <c r="AD39" s="50"/>
      <c r="AE39" s="8">
        <v>2</v>
      </c>
      <c r="AF39" s="8">
        <v>1</v>
      </c>
      <c r="AG39" s="8"/>
      <c r="AH39" s="8"/>
      <c r="AI39" s="8"/>
      <c r="AJ39" s="8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</row>
    <row r="40" spans="1:56" ht="15.75" customHeight="1">
      <c r="A40" s="56"/>
      <c r="B40" s="61" t="s">
        <v>59</v>
      </c>
      <c r="C40" s="62"/>
      <c r="D40" s="62"/>
      <c r="E40" s="63"/>
      <c r="F40" s="24" t="s">
        <v>18</v>
      </c>
      <c r="G40" s="50"/>
      <c r="H40" s="50"/>
      <c r="I40" s="8">
        <v>2</v>
      </c>
      <c r="J40" s="8">
        <v>2</v>
      </c>
      <c r="K40" s="8">
        <v>2</v>
      </c>
      <c r="L40" s="8">
        <v>2</v>
      </c>
      <c r="M40" s="8">
        <v>2</v>
      </c>
      <c r="N40" s="8">
        <v>2</v>
      </c>
      <c r="O40" s="8">
        <v>2</v>
      </c>
      <c r="P40" s="8">
        <v>2</v>
      </c>
      <c r="Q40" s="8"/>
      <c r="R40" s="8"/>
      <c r="S40" s="8">
        <v>2</v>
      </c>
      <c r="T40" s="8">
        <v>2</v>
      </c>
      <c r="U40" s="8">
        <v>2</v>
      </c>
      <c r="V40" s="8">
        <v>1</v>
      </c>
      <c r="W40" s="8">
        <v>2</v>
      </c>
      <c r="X40" s="8">
        <v>2</v>
      </c>
      <c r="Y40" s="50"/>
      <c r="Z40" s="50"/>
      <c r="AA40" s="50"/>
      <c r="AB40" s="50"/>
      <c r="AC40" s="8">
        <v>2</v>
      </c>
      <c r="AD40" s="50"/>
      <c r="AE40" s="8">
        <v>2</v>
      </c>
      <c r="AF40" s="8">
        <v>2</v>
      </c>
      <c r="AG40" s="8"/>
      <c r="AH40" s="8"/>
      <c r="AI40" s="8"/>
      <c r="AJ40" s="8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</row>
    <row r="41" spans="1:56" ht="15.75" customHeight="1">
      <c r="A41" s="55" t="s">
        <v>129</v>
      </c>
      <c r="B41" s="61" t="s">
        <v>139</v>
      </c>
      <c r="C41" s="62"/>
      <c r="D41" s="62"/>
      <c r="E41" s="63"/>
      <c r="F41" s="49" t="s">
        <v>20</v>
      </c>
      <c r="G41" s="50"/>
      <c r="H41" s="50"/>
      <c r="I41" s="8">
        <v>1</v>
      </c>
      <c r="J41" s="8"/>
      <c r="K41" s="8"/>
      <c r="L41" s="8"/>
      <c r="M41" s="8">
        <v>2</v>
      </c>
      <c r="N41" s="8"/>
      <c r="O41" s="8">
        <v>2</v>
      </c>
      <c r="P41" s="8"/>
      <c r="Q41" s="8"/>
      <c r="R41" s="8"/>
      <c r="S41" s="8">
        <v>1</v>
      </c>
      <c r="T41" s="8"/>
      <c r="U41" s="8">
        <v>1</v>
      </c>
      <c r="V41" s="8"/>
      <c r="W41" s="8">
        <v>1</v>
      </c>
      <c r="X41" s="8"/>
      <c r="Y41" s="8">
        <v>1</v>
      </c>
      <c r="Z41" s="8"/>
      <c r="AA41" s="8">
        <v>1</v>
      </c>
      <c r="AB41" s="8"/>
      <c r="AC41" s="8">
        <v>1</v>
      </c>
      <c r="AD41" s="8"/>
      <c r="AE41" s="8"/>
      <c r="AF41" s="8"/>
      <c r="AG41" s="8"/>
      <c r="AH41" s="8"/>
      <c r="AI41" s="8"/>
      <c r="AJ41" s="8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</row>
    <row r="42" spans="1:56" ht="28.5" customHeight="1">
      <c r="A42" s="56"/>
      <c r="B42" s="61" t="s">
        <v>145</v>
      </c>
      <c r="C42" s="62"/>
      <c r="D42" s="62"/>
      <c r="E42" s="63"/>
      <c r="F42" s="23" t="s">
        <v>141</v>
      </c>
      <c r="G42" s="50"/>
      <c r="H42" s="50"/>
      <c r="I42" s="8">
        <v>2</v>
      </c>
      <c r="J42" s="8">
        <v>2</v>
      </c>
      <c r="K42" s="8"/>
      <c r="L42" s="8"/>
      <c r="M42" s="8">
        <v>2</v>
      </c>
      <c r="N42" s="8"/>
      <c r="O42" s="8">
        <v>2</v>
      </c>
      <c r="P42" s="8"/>
      <c r="Q42" s="8"/>
      <c r="R42" s="8"/>
      <c r="S42" s="8">
        <v>2</v>
      </c>
      <c r="T42" s="8">
        <v>1</v>
      </c>
      <c r="U42" s="8">
        <v>2</v>
      </c>
      <c r="V42" s="8">
        <v>2</v>
      </c>
      <c r="W42" s="8">
        <v>2</v>
      </c>
      <c r="X42" s="8">
        <v>1</v>
      </c>
      <c r="Y42" s="8">
        <v>1</v>
      </c>
      <c r="Z42" s="8"/>
      <c r="AA42" s="8">
        <v>1</v>
      </c>
      <c r="AB42" s="8"/>
      <c r="AC42" s="8">
        <v>1</v>
      </c>
      <c r="AD42" s="8"/>
      <c r="AE42" s="8"/>
      <c r="AF42" s="8"/>
      <c r="AG42" s="8"/>
      <c r="AH42" s="8"/>
      <c r="AI42" s="8"/>
      <c r="AJ42" s="8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</row>
    <row r="43" spans="1:56" ht="15" customHeight="1">
      <c r="A43" s="57"/>
      <c r="B43" s="61" t="s">
        <v>130</v>
      </c>
      <c r="C43" s="62"/>
      <c r="D43" s="62"/>
      <c r="E43" s="63"/>
      <c r="F43" s="23" t="s">
        <v>142</v>
      </c>
      <c r="G43" s="50"/>
      <c r="H43" s="50"/>
      <c r="I43" s="8">
        <v>2</v>
      </c>
      <c r="J43" s="8"/>
      <c r="K43" s="8"/>
      <c r="L43" s="8">
        <v>0</v>
      </c>
      <c r="M43" s="8">
        <v>2</v>
      </c>
      <c r="N43" s="8"/>
      <c r="O43" s="8">
        <v>2</v>
      </c>
      <c r="P43" s="8"/>
      <c r="Q43" s="8"/>
      <c r="R43" s="8"/>
      <c r="S43" s="8">
        <v>2</v>
      </c>
      <c r="T43" s="8"/>
      <c r="U43" s="8">
        <v>2</v>
      </c>
      <c r="V43" s="8"/>
      <c r="W43" s="8">
        <v>2</v>
      </c>
      <c r="X43" s="8"/>
      <c r="Y43" s="8">
        <v>2</v>
      </c>
      <c r="Z43" s="8"/>
      <c r="AA43" s="8">
        <v>2</v>
      </c>
      <c r="AB43" s="8"/>
      <c r="AC43" s="8">
        <v>1</v>
      </c>
      <c r="AD43" s="8"/>
      <c r="AE43" s="8"/>
      <c r="AF43" s="8">
        <v>1</v>
      </c>
      <c r="AG43" s="8"/>
      <c r="AH43" s="8"/>
      <c r="AI43" s="8"/>
      <c r="AJ43" s="8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</row>
    <row r="44" spans="1:56" ht="43.5" customHeight="1">
      <c r="A44" s="55" t="s">
        <v>131</v>
      </c>
      <c r="B44" s="61" t="s">
        <v>132</v>
      </c>
      <c r="C44" s="62"/>
      <c r="D44" s="62"/>
      <c r="E44" s="63"/>
      <c r="F44" s="24" t="s">
        <v>136</v>
      </c>
      <c r="G44" s="50"/>
      <c r="H44" s="50"/>
      <c r="I44" s="8">
        <v>2</v>
      </c>
      <c r="J44" s="8"/>
      <c r="K44" s="8">
        <v>2</v>
      </c>
      <c r="L44" s="8"/>
      <c r="M44" s="8">
        <v>2</v>
      </c>
      <c r="N44" s="8"/>
      <c r="O44" s="8">
        <v>2</v>
      </c>
      <c r="P44" s="8"/>
      <c r="Q44" s="8"/>
      <c r="R44" s="8"/>
      <c r="S44" s="8">
        <v>2</v>
      </c>
      <c r="T44" s="8"/>
      <c r="U44" s="8">
        <v>2</v>
      </c>
      <c r="V44" s="8"/>
      <c r="W44" s="8">
        <v>2</v>
      </c>
      <c r="X44" s="8"/>
      <c r="Y44" s="50"/>
      <c r="Z44" s="8"/>
      <c r="AA44" s="50"/>
      <c r="AB44" s="8"/>
      <c r="AC44" s="8">
        <v>2</v>
      </c>
      <c r="AD44" s="8"/>
      <c r="AE44" s="8">
        <v>2</v>
      </c>
      <c r="AF44" s="8"/>
      <c r="AG44" s="8"/>
      <c r="AH44" s="8"/>
      <c r="AI44" s="8"/>
      <c r="AJ44" s="8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</row>
    <row r="45" spans="1:56" ht="39.75" customHeight="1">
      <c r="A45" s="56"/>
      <c r="B45" s="61" t="s">
        <v>133</v>
      </c>
      <c r="C45" s="62"/>
      <c r="D45" s="62"/>
      <c r="E45" s="63"/>
      <c r="F45" s="24" t="s">
        <v>18</v>
      </c>
      <c r="G45" s="50"/>
      <c r="H45" s="50"/>
      <c r="I45" s="8">
        <v>2</v>
      </c>
      <c r="J45" s="8"/>
      <c r="K45" s="8">
        <v>2</v>
      </c>
      <c r="L45" s="8"/>
      <c r="M45" s="8">
        <v>2</v>
      </c>
      <c r="N45" s="8"/>
      <c r="O45" s="8">
        <v>2</v>
      </c>
      <c r="P45" s="8"/>
      <c r="Q45" s="8"/>
      <c r="R45" s="8"/>
      <c r="S45" s="8">
        <v>2</v>
      </c>
      <c r="T45" s="8"/>
      <c r="U45" s="8">
        <v>2</v>
      </c>
      <c r="V45" s="8"/>
      <c r="W45" s="8">
        <v>1</v>
      </c>
      <c r="X45" s="8"/>
      <c r="Y45" s="50"/>
      <c r="Z45" s="8"/>
      <c r="AA45" s="50"/>
      <c r="AB45" s="8"/>
      <c r="AC45" s="8">
        <v>2</v>
      </c>
      <c r="AD45" s="8"/>
      <c r="AE45" s="8">
        <v>2</v>
      </c>
      <c r="AF45" s="8"/>
      <c r="AG45" s="8"/>
      <c r="AH45" s="8"/>
      <c r="AI45" s="8"/>
      <c r="AJ45" s="8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</row>
    <row r="46" spans="1:56" ht="15" customHeight="1">
      <c r="A46" s="57"/>
      <c r="B46" s="61" t="s">
        <v>134</v>
      </c>
      <c r="C46" s="62"/>
      <c r="D46" s="62"/>
      <c r="E46" s="63"/>
      <c r="F46" s="24" t="s">
        <v>19</v>
      </c>
      <c r="G46" s="50"/>
      <c r="H46" s="50"/>
      <c r="I46" s="8">
        <v>2</v>
      </c>
      <c r="J46" s="8"/>
      <c r="K46" s="8">
        <v>1</v>
      </c>
      <c r="L46" s="8"/>
      <c r="M46" s="8">
        <v>2</v>
      </c>
      <c r="N46" s="8"/>
      <c r="O46" s="8">
        <v>2</v>
      </c>
      <c r="P46" s="8"/>
      <c r="Q46" s="8"/>
      <c r="R46" s="8"/>
      <c r="S46" s="8">
        <v>1</v>
      </c>
      <c r="T46" s="8"/>
      <c r="U46" s="8">
        <v>2</v>
      </c>
      <c r="V46" s="8"/>
      <c r="W46" s="8">
        <v>1</v>
      </c>
      <c r="X46" s="8"/>
      <c r="Y46" s="50"/>
      <c r="Z46" s="8"/>
      <c r="AA46" s="50"/>
      <c r="AB46" s="8"/>
      <c r="AC46" s="8">
        <v>1</v>
      </c>
      <c r="AD46" s="8"/>
      <c r="AE46" s="8">
        <v>2</v>
      </c>
      <c r="AF46" s="8"/>
      <c r="AG46" s="8"/>
      <c r="AH46" s="8"/>
      <c r="AI46" s="8"/>
      <c r="AJ46" s="8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</row>
    <row r="47" spans="1:56" ht="29.25" customHeight="1">
      <c r="A47" s="55" t="s">
        <v>137</v>
      </c>
      <c r="B47" s="61" t="s">
        <v>138</v>
      </c>
      <c r="C47" s="62"/>
      <c r="D47" s="62"/>
      <c r="E47" s="63"/>
      <c r="F47" s="49" t="s">
        <v>20</v>
      </c>
      <c r="G47" s="50"/>
      <c r="H47" s="50"/>
      <c r="I47" s="8">
        <v>2</v>
      </c>
      <c r="J47" s="8"/>
      <c r="K47" s="8">
        <v>2</v>
      </c>
      <c r="L47" s="8"/>
      <c r="M47" s="8">
        <v>2</v>
      </c>
      <c r="N47" s="8"/>
      <c r="O47" s="8">
        <v>2</v>
      </c>
      <c r="P47" s="8"/>
      <c r="Q47" s="8"/>
      <c r="R47" s="8"/>
      <c r="S47" s="8">
        <v>2</v>
      </c>
      <c r="T47" s="8"/>
      <c r="U47" s="8">
        <v>2</v>
      </c>
      <c r="V47" s="8"/>
      <c r="W47" s="8">
        <v>2</v>
      </c>
      <c r="X47" s="8"/>
      <c r="Y47" s="8">
        <v>1</v>
      </c>
      <c r="Z47" s="8"/>
      <c r="AA47" s="8">
        <v>1</v>
      </c>
      <c r="AB47" s="8"/>
      <c r="AC47" s="8">
        <v>1</v>
      </c>
      <c r="AD47" s="8"/>
      <c r="AE47" s="8">
        <v>2</v>
      </c>
      <c r="AF47" s="8"/>
      <c r="AG47" s="8"/>
      <c r="AH47" s="8"/>
      <c r="AI47" s="8"/>
      <c r="AJ47" s="8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</row>
    <row r="48" spans="1:56" ht="30.75" customHeight="1">
      <c r="A48" s="56"/>
      <c r="B48" s="61" t="s">
        <v>146</v>
      </c>
      <c r="C48" s="62"/>
      <c r="D48" s="62"/>
      <c r="E48" s="63"/>
      <c r="F48" s="24" t="s">
        <v>141</v>
      </c>
      <c r="G48" s="50"/>
      <c r="H48" s="50"/>
      <c r="I48" s="8">
        <v>2</v>
      </c>
      <c r="J48" s="8"/>
      <c r="K48" s="53" t="s">
        <v>190</v>
      </c>
      <c r="L48" s="8"/>
      <c r="M48" s="8">
        <v>2</v>
      </c>
      <c r="N48" s="8"/>
      <c r="O48" s="8">
        <v>2</v>
      </c>
      <c r="P48" s="8"/>
      <c r="Q48" s="8"/>
      <c r="R48" s="8"/>
      <c r="S48" s="8">
        <v>2</v>
      </c>
      <c r="T48" s="8"/>
      <c r="U48" s="8">
        <v>2</v>
      </c>
      <c r="V48" s="8"/>
      <c r="W48" s="8">
        <v>2</v>
      </c>
      <c r="X48" s="8"/>
      <c r="Y48" s="8">
        <v>1</v>
      </c>
      <c r="Z48" s="8"/>
      <c r="AA48" s="8">
        <v>1</v>
      </c>
      <c r="AB48" s="8"/>
      <c r="AC48" s="8">
        <v>2</v>
      </c>
      <c r="AD48" s="8"/>
      <c r="AE48" s="53" t="s">
        <v>190</v>
      </c>
      <c r="AF48" s="8"/>
      <c r="AG48" s="8"/>
      <c r="AH48" s="8"/>
      <c r="AI48" s="8"/>
      <c r="AJ48" s="8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</row>
    <row r="49" spans="1:56" ht="27.75" customHeight="1">
      <c r="A49" s="56"/>
      <c r="B49" s="81" t="s">
        <v>130</v>
      </c>
      <c r="C49" s="82"/>
      <c r="D49" s="82"/>
      <c r="E49" s="83"/>
      <c r="F49" s="24" t="s">
        <v>144</v>
      </c>
      <c r="G49" s="50"/>
      <c r="H49" s="50"/>
      <c r="I49" s="8">
        <v>2</v>
      </c>
      <c r="J49" s="8"/>
      <c r="K49" s="53" t="s">
        <v>190</v>
      </c>
      <c r="L49" s="8"/>
      <c r="M49" s="8">
        <v>2</v>
      </c>
      <c r="N49" s="8"/>
      <c r="O49" s="8">
        <v>2</v>
      </c>
      <c r="P49" s="8"/>
      <c r="Q49" s="8"/>
      <c r="R49" s="8"/>
      <c r="S49" s="8">
        <v>2</v>
      </c>
      <c r="T49" s="8"/>
      <c r="U49" s="8">
        <v>2</v>
      </c>
      <c r="V49" s="8"/>
      <c r="W49" s="8">
        <v>2</v>
      </c>
      <c r="X49" s="8"/>
      <c r="Y49" s="8">
        <v>2</v>
      </c>
      <c r="Z49" s="8"/>
      <c r="AA49" s="8">
        <v>2</v>
      </c>
      <c r="AB49" s="8"/>
      <c r="AC49" s="8">
        <v>2</v>
      </c>
      <c r="AD49" s="8"/>
      <c r="AE49" s="53" t="s">
        <v>190</v>
      </c>
      <c r="AF49" s="8"/>
      <c r="AG49" s="8"/>
      <c r="AH49" s="8"/>
      <c r="AI49" s="8"/>
      <c r="AJ49" s="8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</row>
    <row r="50" spans="1:56" ht="32.25" customHeight="1">
      <c r="A50" s="56"/>
      <c r="B50" s="84"/>
      <c r="C50" s="85"/>
      <c r="D50" s="85"/>
      <c r="E50" s="86"/>
      <c r="F50" s="24" t="s">
        <v>142</v>
      </c>
      <c r="G50" s="50"/>
      <c r="H50" s="50"/>
      <c r="I50" s="8">
        <v>2</v>
      </c>
      <c r="J50" s="8"/>
      <c r="K50" s="53" t="s">
        <v>190</v>
      </c>
      <c r="L50" s="8"/>
      <c r="M50" s="8">
        <v>2</v>
      </c>
      <c r="N50" s="8"/>
      <c r="O50" s="8">
        <v>2</v>
      </c>
      <c r="P50" s="8"/>
      <c r="Q50" s="8"/>
      <c r="R50" s="8"/>
      <c r="S50" s="8">
        <v>2</v>
      </c>
      <c r="T50" s="8"/>
      <c r="U50" s="8">
        <v>2</v>
      </c>
      <c r="V50" s="8"/>
      <c r="W50" s="8">
        <v>2</v>
      </c>
      <c r="X50" s="8"/>
      <c r="Y50" s="8">
        <v>2</v>
      </c>
      <c r="Z50" s="8"/>
      <c r="AA50" s="8">
        <v>2</v>
      </c>
      <c r="AB50" s="8"/>
      <c r="AC50" s="8">
        <v>1</v>
      </c>
      <c r="AD50" s="8"/>
      <c r="AE50" s="53" t="s">
        <v>190</v>
      </c>
      <c r="AF50" s="8"/>
      <c r="AG50" s="8"/>
      <c r="AH50" s="8"/>
      <c r="AI50" s="8"/>
      <c r="AJ50" s="8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</row>
    <row r="51" spans="1:56" ht="33" customHeight="1">
      <c r="A51" s="57"/>
      <c r="B51" s="61" t="s">
        <v>140</v>
      </c>
      <c r="C51" s="62"/>
      <c r="D51" s="62"/>
      <c r="E51" s="63"/>
      <c r="F51" s="24" t="s">
        <v>143</v>
      </c>
      <c r="G51" s="50"/>
      <c r="H51" s="50"/>
      <c r="I51" s="8">
        <v>2</v>
      </c>
      <c r="J51" s="8"/>
      <c r="K51" s="8">
        <v>0</v>
      </c>
      <c r="L51" s="8"/>
      <c r="M51" s="8">
        <v>2</v>
      </c>
      <c r="N51" s="8"/>
      <c r="O51" s="8">
        <v>2</v>
      </c>
      <c r="P51" s="8"/>
      <c r="Q51" s="8"/>
      <c r="R51" s="8"/>
      <c r="S51" s="8">
        <v>2</v>
      </c>
      <c r="T51" s="8"/>
      <c r="U51" s="8">
        <v>2</v>
      </c>
      <c r="V51" s="8"/>
      <c r="W51" s="8">
        <v>2</v>
      </c>
      <c r="X51" s="8"/>
      <c r="Y51" s="8">
        <v>2</v>
      </c>
      <c r="Z51" s="8"/>
      <c r="AA51" s="8">
        <v>2</v>
      </c>
      <c r="AB51" s="8"/>
      <c r="AC51" s="8">
        <v>1</v>
      </c>
      <c r="AD51" s="8"/>
      <c r="AE51" s="8">
        <v>0</v>
      </c>
      <c r="AF51" s="8"/>
      <c r="AG51" s="8"/>
      <c r="AH51" s="8"/>
      <c r="AI51" s="8"/>
      <c r="AJ51" s="8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</row>
    <row r="52" spans="1:56" ht="27" customHeight="1">
      <c r="A52" s="55" t="s">
        <v>147</v>
      </c>
      <c r="B52" s="61" t="s">
        <v>148</v>
      </c>
      <c r="C52" s="62"/>
      <c r="D52" s="62"/>
      <c r="E52" s="63"/>
      <c r="F52" s="58" t="s">
        <v>152</v>
      </c>
      <c r="G52" s="50"/>
      <c r="H52" s="50"/>
      <c r="I52" s="8">
        <v>2</v>
      </c>
      <c r="J52" s="8">
        <v>2</v>
      </c>
      <c r="K52" s="8">
        <v>2</v>
      </c>
      <c r="L52" s="8">
        <v>2</v>
      </c>
      <c r="M52" s="8">
        <v>2</v>
      </c>
      <c r="N52" s="8">
        <v>2</v>
      </c>
      <c r="O52" s="8">
        <v>2</v>
      </c>
      <c r="P52" s="8">
        <v>2</v>
      </c>
      <c r="Q52" s="8">
        <v>1</v>
      </c>
      <c r="R52" s="8">
        <v>1</v>
      </c>
      <c r="S52" s="8">
        <v>2</v>
      </c>
      <c r="T52" s="8">
        <v>2</v>
      </c>
      <c r="U52" s="8">
        <v>2</v>
      </c>
      <c r="V52" s="8">
        <v>1</v>
      </c>
      <c r="W52" s="8">
        <v>2</v>
      </c>
      <c r="X52" s="8">
        <v>2</v>
      </c>
      <c r="Y52" s="8">
        <v>2</v>
      </c>
      <c r="Z52" s="8">
        <v>2</v>
      </c>
      <c r="AA52" s="8">
        <v>1</v>
      </c>
      <c r="AB52" s="8">
        <v>2</v>
      </c>
      <c r="AC52" s="8">
        <v>2</v>
      </c>
      <c r="AD52" s="8">
        <v>2</v>
      </c>
      <c r="AE52" s="8">
        <v>2</v>
      </c>
      <c r="AF52" s="8">
        <v>2</v>
      </c>
      <c r="AG52" s="8"/>
      <c r="AH52" s="8"/>
      <c r="AI52" s="8"/>
      <c r="AJ52" s="8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</row>
    <row r="53" spans="1:56" ht="15" customHeight="1">
      <c r="A53" s="56"/>
      <c r="B53" s="61" t="s">
        <v>149</v>
      </c>
      <c r="C53" s="62"/>
      <c r="D53" s="62"/>
      <c r="E53" s="63"/>
      <c r="F53" s="59"/>
      <c r="G53" s="50"/>
      <c r="H53" s="50"/>
      <c r="I53" s="8">
        <v>1</v>
      </c>
      <c r="J53" s="8">
        <v>2</v>
      </c>
      <c r="K53" s="8">
        <v>1</v>
      </c>
      <c r="L53" s="8">
        <v>1</v>
      </c>
      <c r="M53" s="8">
        <v>2</v>
      </c>
      <c r="N53" s="8">
        <v>1</v>
      </c>
      <c r="O53" s="8">
        <v>2</v>
      </c>
      <c r="P53" s="8">
        <v>1</v>
      </c>
      <c r="Q53" s="8">
        <v>2</v>
      </c>
      <c r="R53" s="8">
        <v>2</v>
      </c>
      <c r="S53" s="8">
        <v>1</v>
      </c>
      <c r="T53" s="8">
        <v>1</v>
      </c>
      <c r="U53" s="8">
        <v>2</v>
      </c>
      <c r="V53" s="8">
        <v>1</v>
      </c>
      <c r="W53" s="8">
        <v>1</v>
      </c>
      <c r="X53" s="8">
        <v>2</v>
      </c>
      <c r="Y53" s="8">
        <v>1</v>
      </c>
      <c r="Z53" s="8">
        <v>0</v>
      </c>
      <c r="AA53" s="8">
        <v>2</v>
      </c>
      <c r="AB53" s="8">
        <v>1</v>
      </c>
      <c r="AC53" s="8">
        <v>2</v>
      </c>
      <c r="AD53" s="8">
        <v>0</v>
      </c>
      <c r="AE53" s="8">
        <v>2</v>
      </c>
      <c r="AF53" s="8">
        <v>2</v>
      </c>
      <c r="AG53" s="8"/>
      <c r="AH53" s="8"/>
      <c r="AI53" s="8"/>
      <c r="AJ53" s="8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</row>
    <row r="54" spans="1:56" ht="30" customHeight="1">
      <c r="A54" s="56"/>
      <c r="B54" s="61" t="s">
        <v>150</v>
      </c>
      <c r="C54" s="62"/>
      <c r="D54" s="62"/>
      <c r="E54" s="63"/>
      <c r="F54" s="60"/>
      <c r="G54" s="50"/>
      <c r="H54" s="50"/>
      <c r="I54" s="8">
        <v>1</v>
      </c>
      <c r="J54" s="8">
        <v>2</v>
      </c>
      <c r="K54" s="8">
        <v>2</v>
      </c>
      <c r="L54" s="8">
        <v>2</v>
      </c>
      <c r="M54" s="8">
        <v>2</v>
      </c>
      <c r="N54" s="8">
        <v>0</v>
      </c>
      <c r="O54" s="8">
        <v>2</v>
      </c>
      <c r="P54" s="8">
        <v>1</v>
      </c>
      <c r="Q54" s="8">
        <v>2</v>
      </c>
      <c r="R54" s="8">
        <v>2</v>
      </c>
      <c r="S54" s="8">
        <v>2</v>
      </c>
      <c r="T54" s="8">
        <v>2</v>
      </c>
      <c r="U54" s="8">
        <v>2</v>
      </c>
      <c r="V54" s="8">
        <v>1</v>
      </c>
      <c r="W54" s="8">
        <v>2</v>
      </c>
      <c r="X54" s="8">
        <v>1</v>
      </c>
      <c r="Y54" s="8">
        <v>1</v>
      </c>
      <c r="Z54" s="8">
        <v>1</v>
      </c>
      <c r="AA54" s="8">
        <v>1</v>
      </c>
      <c r="AB54" s="8">
        <v>0</v>
      </c>
      <c r="AC54" s="8">
        <v>2</v>
      </c>
      <c r="AD54" s="8">
        <v>1</v>
      </c>
      <c r="AE54" s="8">
        <v>1</v>
      </c>
      <c r="AF54" s="8">
        <v>1</v>
      </c>
      <c r="AG54" s="8"/>
      <c r="AH54" s="8"/>
      <c r="AI54" s="8"/>
      <c r="AJ54" s="8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</row>
    <row r="55" spans="1:56" ht="29.25" customHeight="1">
      <c r="A55" s="57"/>
      <c r="B55" s="61" t="s">
        <v>151</v>
      </c>
      <c r="C55" s="62"/>
      <c r="D55" s="62"/>
      <c r="E55" s="63"/>
      <c r="F55" s="23" t="s">
        <v>143</v>
      </c>
      <c r="G55" s="50"/>
      <c r="H55" s="50"/>
      <c r="I55" s="8">
        <v>2</v>
      </c>
      <c r="J55" s="8">
        <v>2</v>
      </c>
      <c r="K55" s="8">
        <v>1</v>
      </c>
      <c r="L55" s="8">
        <v>1</v>
      </c>
      <c r="M55" s="8">
        <v>2</v>
      </c>
      <c r="N55" s="8">
        <v>2</v>
      </c>
      <c r="O55" s="8">
        <v>2</v>
      </c>
      <c r="P55" s="8">
        <v>1</v>
      </c>
      <c r="Q55" s="8">
        <v>1</v>
      </c>
      <c r="R55" s="8">
        <v>1</v>
      </c>
      <c r="S55" s="8">
        <v>2</v>
      </c>
      <c r="T55" s="8">
        <v>2</v>
      </c>
      <c r="U55" s="8">
        <v>2</v>
      </c>
      <c r="V55" s="8">
        <v>2</v>
      </c>
      <c r="W55" s="8">
        <v>2</v>
      </c>
      <c r="X55" s="8">
        <v>1</v>
      </c>
      <c r="Y55" s="8">
        <v>1</v>
      </c>
      <c r="Z55" s="8">
        <v>1</v>
      </c>
      <c r="AA55" s="8">
        <v>1</v>
      </c>
      <c r="AB55" s="8">
        <v>1</v>
      </c>
      <c r="AC55" s="8">
        <v>2</v>
      </c>
      <c r="AD55" s="8">
        <v>2</v>
      </c>
      <c r="AE55" s="8">
        <v>1</v>
      </c>
      <c r="AF55" s="8">
        <v>1</v>
      </c>
      <c r="AG55" s="8"/>
      <c r="AH55" s="8"/>
      <c r="AI55" s="8"/>
      <c r="AJ55" s="8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</row>
    <row r="56" spans="1:56" ht="15" customHeight="1">
      <c r="A56" s="55" t="s">
        <v>153</v>
      </c>
      <c r="B56" s="61" t="s">
        <v>154</v>
      </c>
      <c r="C56" s="62"/>
      <c r="D56" s="62"/>
      <c r="E56" s="63"/>
      <c r="F56" s="58" t="s">
        <v>182</v>
      </c>
      <c r="G56" s="50"/>
      <c r="H56" s="50"/>
      <c r="I56" s="28">
        <v>2</v>
      </c>
      <c r="J56" s="28">
        <v>2</v>
      </c>
      <c r="K56" s="8">
        <v>2</v>
      </c>
      <c r="L56" s="8">
        <v>2</v>
      </c>
      <c r="M56" s="8">
        <v>2</v>
      </c>
      <c r="N56" s="8">
        <v>2</v>
      </c>
      <c r="O56" s="8">
        <v>2</v>
      </c>
      <c r="P56" s="8">
        <v>2</v>
      </c>
      <c r="Q56" s="8">
        <v>2</v>
      </c>
      <c r="R56" s="8">
        <v>2</v>
      </c>
      <c r="S56" s="8">
        <v>2</v>
      </c>
      <c r="T56" s="8">
        <v>2</v>
      </c>
      <c r="U56" s="8">
        <v>2</v>
      </c>
      <c r="V56" s="8">
        <v>2</v>
      </c>
      <c r="W56" s="8">
        <v>2</v>
      </c>
      <c r="X56" s="8">
        <v>2</v>
      </c>
      <c r="Y56" s="8">
        <v>2</v>
      </c>
      <c r="Z56" s="8">
        <v>2</v>
      </c>
      <c r="AA56" s="8">
        <v>2</v>
      </c>
      <c r="AB56" s="8">
        <v>1</v>
      </c>
      <c r="AC56" s="8">
        <v>2</v>
      </c>
      <c r="AD56" s="8">
        <v>2</v>
      </c>
      <c r="AE56" s="8">
        <v>2</v>
      </c>
      <c r="AF56" s="8">
        <v>1</v>
      </c>
      <c r="AG56" s="8"/>
      <c r="AH56" s="8"/>
      <c r="AI56" s="8"/>
      <c r="AJ56" s="8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</row>
    <row r="57" spans="1:56" ht="16.5" customHeight="1">
      <c r="A57" s="56"/>
      <c r="B57" s="61" t="s">
        <v>155</v>
      </c>
      <c r="C57" s="62"/>
      <c r="D57" s="62"/>
      <c r="E57" s="63"/>
      <c r="F57" s="59"/>
      <c r="G57" s="50"/>
      <c r="H57" s="50"/>
      <c r="I57" s="28">
        <v>2</v>
      </c>
      <c r="J57" s="28">
        <v>2</v>
      </c>
      <c r="K57" s="8">
        <v>2</v>
      </c>
      <c r="L57" s="8">
        <v>2</v>
      </c>
      <c r="M57" s="8">
        <v>2</v>
      </c>
      <c r="N57" s="8">
        <v>1</v>
      </c>
      <c r="O57" s="8">
        <v>2</v>
      </c>
      <c r="P57" s="8">
        <v>2</v>
      </c>
      <c r="Q57" s="8">
        <v>2</v>
      </c>
      <c r="R57" s="8">
        <v>2</v>
      </c>
      <c r="S57" s="8">
        <v>2</v>
      </c>
      <c r="T57" s="8">
        <v>2</v>
      </c>
      <c r="U57" s="8">
        <v>2</v>
      </c>
      <c r="V57" s="8">
        <v>2</v>
      </c>
      <c r="W57" s="8">
        <v>2</v>
      </c>
      <c r="X57" s="8">
        <v>2</v>
      </c>
      <c r="Y57" s="8">
        <v>2</v>
      </c>
      <c r="Z57" s="8">
        <v>1</v>
      </c>
      <c r="AA57" s="8">
        <v>2</v>
      </c>
      <c r="AB57" s="8">
        <v>0</v>
      </c>
      <c r="AC57" s="8">
        <v>2</v>
      </c>
      <c r="AD57" s="8">
        <v>2</v>
      </c>
      <c r="AE57" s="8">
        <v>2</v>
      </c>
      <c r="AF57" s="8">
        <v>2</v>
      </c>
      <c r="AG57" s="8"/>
      <c r="AH57" s="8"/>
      <c r="AI57" s="8"/>
      <c r="AJ57" s="8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</row>
    <row r="58" spans="1:56">
      <c r="A58" s="56"/>
      <c r="B58" s="122" t="s">
        <v>156</v>
      </c>
      <c r="C58" s="123"/>
      <c r="D58" s="123"/>
      <c r="E58" s="124"/>
      <c r="F58" s="59"/>
      <c r="G58" s="51"/>
      <c r="H58" s="51"/>
      <c r="I58" s="52">
        <v>1</v>
      </c>
      <c r="J58" s="52">
        <v>1</v>
      </c>
      <c r="K58" s="9">
        <v>1</v>
      </c>
      <c r="L58" s="9">
        <v>2</v>
      </c>
      <c r="M58" s="8">
        <v>1</v>
      </c>
      <c r="N58" s="8">
        <v>2</v>
      </c>
      <c r="O58" s="8">
        <v>1</v>
      </c>
      <c r="P58" s="8">
        <v>1</v>
      </c>
      <c r="Q58" s="8">
        <v>1</v>
      </c>
      <c r="R58" s="8">
        <v>1</v>
      </c>
      <c r="S58" s="8">
        <v>2</v>
      </c>
      <c r="T58" s="8">
        <v>2</v>
      </c>
      <c r="U58" s="8">
        <v>2</v>
      </c>
      <c r="V58" s="8">
        <v>2</v>
      </c>
      <c r="W58" s="8">
        <v>2</v>
      </c>
      <c r="X58" s="8">
        <v>1</v>
      </c>
      <c r="Y58" s="8">
        <v>0</v>
      </c>
      <c r="Z58" s="8">
        <v>1</v>
      </c>
      <c r="AA58" s="8">
        <v>0</v>
      </c>
      <c r="AB58" s="8">
        <v>1</v>
      </c>
      <c r="AC58" s="8">
        <v>2</v>
      </c>
      <c r="AD58" s="8">
        <v>1</v>
      </c>
      <c r="AE58" s="8">
        <v>1</v>
      </c>
      <c r="AF58" s="8">
        <v>0</v>
      </c>
      <c r="AG58" s="8"/>
      <c r="AH58" s="8"/>
      <c r="AI58" s="8"/>
      <c r="AJ58" s="8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</row>
    <row r="59" spans="1:56" ht="29.25" customHeight="1">
      <c r="A59" s="57"/>
      <c r="B59" s="122" t="s">
        <v>157</v>
      </c>
      <c r="C59" s="123"/>
      <c r="D59" s="123"/>
      <c r="E59" s="124"/>
      <c r="F59" s="60"/>
      <c r="G59" s="51"/>
      <c r="H59" s="51"/>
      <c r="I59" s="52">
        <v>1</v>
      </c>
      <c r="J59" s="52">
        <v>2</v>
      </c>
      <c r="K59" s="9">
        <v>2</v>
      </c>
      <c r="L59" s="9">
        <v>0</v>
      </c>
      <c r="M59" s="8">
        <v>2</v>
      </c>
      <c r="N59" s="8">
        <v>1</v>
      </c>
      <c r="O59" s="8">
        <v>2</v>
      </c>
      <c r="P59" s="8">
        <v>1</v>
      </c>
      <c r="Q59" s="8">
        <v>1</v>
      </c>
      <c r="R59" s="8">
        <v>2</v>
      </c>
      <c r="S59" s="8">
        <v>2</v>
      </c>
      <c r="T59" s="8">
        <v>2</v>
      </c>
      <c r="U59" s="8">
        <v>2</v>
      </c>
      <c r="V59" s="8">
        <v>2</v>
      </c>
      <c r="W59" s="8">
        <v>2</v>
      </c>
      <c r="X59" s="8">
        <v>1</v>
      </c>
      <c r="Y59" s="8">
        <v>0</v>
      </c>
      <c r="Z59" s="8">
        <v>1</v>
      </c>
      <c r="AA59" s="8">
        <v>0</v>
      </c>
      <c r="AB59" s="8">
        <v>1</v>
      </c>
      <c r="AC59" s="8">
        <v>2</v>
      </c>
      <c r="AD59" s="8">
        <v>2</v>
      </c>
      <c r="AE59" s="8">
        <v>2</v>
      </c>
      <c r="AF59" s="8">
        <v>1</v>
      </c>
      <c r="AG59" s="8"/>
      <c r="AH59" s="8"/>
      <c r="AI59" s="8"/>
      <c r="AJ59" s="8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</row>
    <row r="60" spans="1:56">
      <c r="A60" s="55" t="s">
        <v>158</v>
      </c>
      <c r="B60" s="61" t="s">
        <v>159</v>
      </c>
      <c r="C60" s="62"/>
      <c r="D60" s="62"/>
      <c r="E60" s="63"/>
      <c r="F60" s="58" t="s">
        <v>182</v>
      </c>
      <c r="G60" s="9"/>
      <c r="H60" s="9"/>
      <c r="I60" s="9">
        <v>2</v>
      </c>
      <c r="J60" s="9">
        <v>2</v>
      </c>
      <c r="K60" s="9">
        <v>2</v>
      </c>
      <c r="L60" s="9">
        <v>0</v>
      </c>
      <c r="M60" s="8">
        <v>2</v>
      </c>
      <c r="N60" s="8">
        <v>1</v>
      </c>
      <c r="O60" s="8">
        <v>2</v>
      </c>
      <c r="P60" s="8">
        <v>1</v>
      </c>
      <c r="Q60" s="8">
        <v>2</v>
      </c>
      <c r="R60" s="8">
        <v>2</v>
      </c>
      <c r="S60" s="8">
        <v>2</v>
      </c>
      <c r="T60" s="8">
        <v>2</v>
      </c>
      <c r="U60" s="8">
        <v>2</v>
      </c>
      <c r="V60" s="8">
        <v>2</v>
      </c>
      <c r="W60" s="8">
        <v>2</v>
      </c>
      <c r="X60" s="8">
        <v>2</v>
      </c>
      <c r="Y60" s="8">
        <v>2</v>
      </c>
      <c r="Z60" s="8">
        <v>2</v>
      </c>
      <c r="AA60" s="8">
        <v>2</v>
      </c>
      <c r="AB60" s="8">
        <v>2</v>
      </c>
      <c r="AC60" s="8">
        <v>1</v>
      </c>
      <c r="AD60" s="8"/>
      <c r="AE60" s="8">
        <v>2</v>
      </c>
      <c r="AF60" s="8">
        <v>1</v>
      </c>
      <c r="AG60" s="8"/>
      <c r="AH60" s="8"/>
      <c r="AI60" s="8"/>
      <c r="AJ60" s="8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</row>
    <row r="61" spans="1:56">
      <c r="A61" s="56"/>
      <c r="B61" s="61" t="s">
        <v>155</v>
      </c>
      <c r="C61" s="62"/>
      <c r="D61" s="62"/>
      <c r="E61" s="63"/>
      <c r="F61" s="59"/>
      <c r="G61" s="9"/>
      <c r="H61" s="9"/>
      <c r="I61" s="9">
        <v>2</v>
      </c>
      <c r="J61" s="9">
        <v>1</v>
      </c>
      <c r="K61" s="9">
        <v>2</v>
      </c>
      <c r="L61" s="9">
        <v>1</v>
      </c>
      <c r="M61" s="8">
        <v>2</v>
      </c>
      <c r="N61" s="8">
        <v>1</v>
      </c>
      <c r="O61" s="8">
        <v>2</v>
      </c>
      <c r="P61" s="8">
        <v>2</v>
      </c>
      <c r="Q61" s="8">
        <v>1</v>
      </c>
      <c r="R61" s="8">
        <v>1</v>
      </c>
      <c r="S61" s="8">
        <v>2</v>
      </c>
      <c r="T61" s="8">
        <v>2</v>
      </c>
      <c r="U61" s="8">
        <v>2</v>
      </c>
      <c r="V61" s="8">
        <v>1</v>
      </c>
      <c r="W61" s="8">
        <v>2</v>
      </c>
      <c r="X61" s="8">
        <v>1</v>
      </c>
      <c r="Y61" s="8">
        <v>2</v>
      </c>
      <c r="Z61" s="8">
        <v>1</v>
      </c>
      <c r="AA61" s="8">
        <v>2</v>
      </c>
      <c r="AB61" s="8">
        <v>2</v>
      </c>
      <c r="AC61" s="8">
        <v>2</v>
      </c>
      <c r="AD61" s="8"/>
      <c r="AE61" s="8">
        <v>2</v>
      </c>
      <c r="AF61" s="8">
        <v>1</v>
      </c>
      <c r="AG61" s="8"/>
      <c r="AH61" s="8"/>
      <c r="AI61" s="8"/>
      <c r="AJ61" s="8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</row>
    <row r="62" spans="1:56">
      <c r="A62" s="56"/>
      <c r="B62" s="61" t="s">
        <v>156</v>
      </c>
      <c r="C62" s="62"/>
      <c r="D62" s="62"/>
      <c r="E62" s="63"/>
      <c r="F62" s="59"/>
      <c r="G62" s="9"/>
      <c r="H62" s="9"/>
      <c r="I62" s="9">
        <v>2</v>
      </c>
      <c r="J62" s="9">
        <v>2</v>
      </c>
      <c r="K62" s="9">
        <v>2</v>
      </c>
      <c r="L62" s="9">
        <v>2</v>
      </c>
      <c r="M62" s="8">
        <v>2</v>
      </c>
      <c r="N62" s="8">
        <v>2</v>
      </c>
      <c r="O62" s="8">
        <v>2</v>
      </c>
      <c r="P62" s="8">
        <v>2</v>
      </c>
      <c r="Q62" s="8">
        <v>2</v>
      </c>
      <c r="R62" s="8">
        <v>0</v>
      </c>
      <c r="S62" s="8">
        <v>2</v>
      </c>
      <c r="T62" s="8">
        <v>2</v>
      </c>
      <c r="U62" s="8">
        <v>2</v>
      </c>
      <c r="V62" s="8">
        <v>2</v>
      </c>
      <c r="W62" s="8">
        <v>2</v>
      </c>
      <c r="X62" s="28">
        <v>0</v>
      </c>
      <c r="Y62" s="8">
        <v>2</v>
      </c>
      <c r="Z62" s="8">
        <v>2</v>
      </c>
      <c r="AA62" s="8">
        <v>1</v>
      </c>
      <c r="AB62" s="8">
        <v>1</v>
      </c>
      <c r="AC62" s="8">
        <v>2</v>
      </c>
      <c r="AD62" s="8"/>
      <c r="AE62" s="8">
        <v>2</v>
      </c>
      <c r="AF62" s="28">
        <v>0</v>
      </c>
      <c r="AG62" s="8"/>
      <c r="AH62" s="8"/>
      <c r="AI62" s="8"/>
      <c r="AJ62" s="8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</row>
    <row r="63" spans="1:56" ht="32.25" customHeight="1">
      <c r="A63" s="56"/>
      <c r="B63" s="61" t="s">
        <v>160</v>
      </c>
      <c r="C63" s="62"/>
      <c r="D63" s="62"/>
      <c r="E63" s="63"/>
      <c r="F63" s="60"/>
      <c r="G63" s="9"/>
      <c r="H63" s="9"/>
      <c r="I63" s="9">
        <v>2</v>
      </c>
      <c r="J63" s="9">
        <v>2</v>
      </c>
      <c r="K63" s="9">
        <v>2</v>
      </c>
      <c r="L63" s="9">
        <v>0</v>
      </c>
      <c r="M63" s="8">
        <v>2</v>
      </c>
      <c r="N63" s="8">
        <v>2</v>
      </c>
      <c r="O63" s="8">
        <v>2</v>
      </c>
      <c r="P63" s="8">
        <v>1</v>
      </c>
      <c r="Q63" s="8">
        <v>2</v>
      </c>
      <c r="R63" s="8">
        <v>1</v>
      </c>
      <c r="S63" s="8">
        <v>2</v>
      </c>
      <c r="T63" s="8">
        <v>2</v>
      </c>
      <c r="U63" s="8">
        <v>2</v>
      </c>
      <c r="V63" s="8">
        <v>2</v>
      </c>
      <c r="W63" s="8">
        <v>2</v>
      </c>
      <c r="X63" s="8">
        <v>1</v>
      </c>
      <c r="Y63" s="8">
        <v>2</v>
      </c>
      <c r="Z63" s="8">
        <v>1</v>
      </c>
      <c r="AA63" s="8">
        <v>1</v>
      </c>
      <c r="AB63" s="8">
        <v>1</v>
      </c>
      <c r="AC63" s="8">
        <v>1</v>
      </c>
      <c r="AD63" s="8"/>
      <c r="AE63" s="8">
        <v>2</v>
      </c>
      <c r="AF63" s="8">
        <v>2</v>
      </c>
      <c r="AG63" s="8"/>
      <c r="AH63" s="8"/>
      <c r="AI63" s="8"/>
      <c r="AJ63" s="8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</row>
    <row r="64" spans="1:56" ht="32.25" customHeight="1">
      <c r="A64" s="57"/>
      <c r="B64" s="61" t="s">
        <v>161</v>
      </c>
      <c r="C64" s="62"/>
      <c r="D64" s="62"/>
      <c r="E64" s="63"/>
      <c r="F64" s="23" t="s">
        <v>162</v>
      </c>
      <c r="G64" s="9"/>
      <c r="H64" s="9"/>
      <c r="I64" s="9">
        <v>2</v>
      </c>
      <c r="J64" s="9">
        <v>2</v>
      </c>
      <c r="K64" s="9">
        <v>1</v>
      </c>
      <c r="L64" s="9">
        <v>0</v>
      </c>
      <c r="M64" s="8">
        <v>2</v>
      </c>
      <c r="N64" s="8">
        <v>2</v>
      </c>
      <c r="O64" s="8">
        <v>2</v>
      </c>
      <c r="P64" s="8">
        <v>2</v>
      </c>
      <c r="Q64" s="8">
        <v>2</v>
      </c>
      <c r="R64" s="8">
        <v>1</v>
      </c>
      <c r="S64" s="8">
        <v>1</v>
      </c>
      <c r="T64" s="8">
        <v>2</v>
      </c>
      <c r="U64" s="8">
        <v>2</v>
      </c>
      <c r="V64" s="8">
        <v>2</v>
      </c>
      <c r="W64" s="8">
        <v>1</v>
      </c>
      <c r="X64" s="8">
        <v>1</v>
      </c>
      <c r="Y64" s="8">
        <v>2</v>
      </c>
      <c r="Z64" s="8">
        <v>2</v>
      </c>
      <c r="AA64" s="8">
        <v>2</v>
      </c>
      <c r="AB64" s="8">
        <v>1</v>
      </c>
      <c r="AC64" s="8">
        <v>1</v>
      </c>
      <c r="AD64" s="8"/>
      <c r="AE64" s="8">
        <v>1</v>
      </c>
      <c r="AF64" s="8">
        <v>0</v>
      </c>
      <c r="AG64" s="8"/>
      <c r="AH64" s="8"/>
      <c r="AI64" s="8"/>
      <c r="AJ64" s="8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</row>
    <row r="65" spans="1:56" ht="44.25" customHeight="1">
      <c r="A65" s="55" t="s">
        <v>163</v>
      </c>
      <c r="B65" s="61" t="s">
        <v>132</v>
      </c>
      <c r="C65" s="62"/>
      <c r="D65" s="62"/>
      <c r="E65" s="63"/>
      <c r="F65" s="23" t="s">
        <v>136</v>
      </c>
      <c r="G65" s="8"/>
      <c r="H65" s="8"/>
      <c r="I65" s="8">
        <v>2</v>
      </c>
      <c r="J65" s="8"/>
      <c r="K65" s="8"/>
      <c r="L65" s="8"/>
      <c r="M65" s="8">
        <v>2</v>
      </c>
      <c r="N65" s="8"/>
      <c r="O65" s="8">
        <v>2</v>
      </c>
      <c r="P65" s="8"/>
      <c r="Q65" s="8"/>
      <c r="R65" s="8"/>
      <c r="S65" s="8">
        <v>2</v>
      </c>
      <c r="T65" s="8"/>
      <c r="U65" s="8">
        <v>2</v>
      </c>
      <c r="V65" s="8"/>
      <c r="W65" s="8">
        <v>2</v>
      </c>
      <c r="X65" s="8"/>
      <c r="Y65" s="8">
        <v>2</v>
      </c>
      <c r="Z65" s="8"/>
      <c r="AA65" s="8">
        <v>2</v>
      </c>
      <c r="AB65" s="8"/>
      <c r="AC65" s="8"/>
      <c r="AD65" s="8"/>
      <c r="AE65" s="8"/>
      <c r="AF65" s="8"/>
      <c r="AG65" s="8"/>
      <c r="AH65" s="8"/>
      <c r="AI65" s="8"/>
      <c r="AJ65" s="8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</row>
    <row r="66" spans="1:56" ht="44.25" customHeight="1">
      <c r="A66" s="56"/>
      <c r="B66" s="61" t="s">
        <v>164</v>
      </c>
      <c r="C66" s="62"/>
      <c r="D66" s="62"/>
      <c r="E66" s="63"/>
      <c r="F66" s="23" t="s">
        <v>18</v>
      </c>
      <c r="G66" s="8"/>
      <c r="H66" s="8"/>
      <c r="I66" s="8">
        <v>1</v>
      </c>
      <c r="J66" s="8"/>
      <c r="K66" s="8"/>
      <c r="L66" s="8"/>
      <c r="M66" s="8">
        <v>1</v>
      </c>
      <c r="N66" s="8"/>
      <c r="O66" s="8">
        <v>1</v>
      </c>
      <c r="P66" s="8"/>
      <c r="Q66" s="8"/>
      <c r="R66" s="8"/>
      <c r="S66" s="8">
        <v>1</v>
      </c>
      <c r="T66" s="8"/>
      <c r="U66" s="8">
        <v>1</v>
      </c>
      <c r="V66" s="8"/>
      <c r="W66" s="8">
        <v>1</v>
      </c>
      <c r="X66" s="8"/>
      <c r="Y66" s="8">
        <v>2</v>
      </c>
      <c r="Z66" s="8"/>
      <c r="AA66" s="8">
        <v>2</v>
      </c>
      <c r="AB66" s="8"/>
      <c r="AC66" s="8"/>
      <c r="AD66" s="8"/>
      <c r="AE66" s="8"/>
      <c r="AF66" s="8"/>
      <c r="AG66" s="8"/>
      <c r="AH66" s="8"/>
      <c r="AI66" s="8"/>
      <c r="AJ66" s="8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</row>
    <row r="67" spans="1:56">
      <c r="A67" s="57"/>
      <c r="B67" s="61" t="s">
        <v>134</v>
      </c>
      <c r="C67" s="62"/>
      <c r="D67" s="62"/>
      <c r="E67" s="63"/>
      <c r="F67" s="23" t="s">
        <v>19</v>
      </c>
      <c r="G67" s="8"/>
      <c r="H67" s="8"/>
      <c r="I67" s="8">
        <v>2</v>
      </c>
      <c r="J67" s="8"/>
      <c r="K67" s="8"/>
      <c r="L67" s="8"/>
      <c r="M67" s="8">
        <v>1</v>
      </c>
      <c r="N67" s="8"/>
      <c r="O67" s="8">
        <v>1</v>
      </c>
      <c r="P67" s="8"/>
      <c r="Q67" s="8"/>
      <c r="R67" s="8"/>
      <c r="S67" s="8">
        <v>1</v>
      </c>
      <c r="T67" s="8"/>
      <c r="U67" s="8">
        <v>2</v>
      </c>
      <c r="V67" s="8"/>
      <c r="W67" s="8">
        <v>1</v>
      </c>
      <c r="X67" s="8"/>
      <c r="Y67" s="8">
        <v>1</v>
      </c>
      <c r="Z67" s="8"/>
      <c r="AA67" s="8">
        <v>1</v>
      </c>
      <c r="AB67" s="8"/>
      <c r="AC67" s="8"/>
      <c r="AD67" s="8"/>
      <c r="AE67" s="8"/>
      <c r="AF67" s="8"/>
      <c r="AG67" s="8"/>
      <c r="AH67" s="8"/>
      <c r="AI67" s="8"/>
      <c r="AJ67" s="8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</row>
    <row r="68" spans="1:56" ht="30" customHeight="1">
      <c r="A68" s="55" t="s">
        <v>165</v>
      </c>
      <c r="B68" s="78" t="s">
        <v>46</v>
      </c>
      <c r="C68" s="79"/>
      <c r="D68" s="79"/>
      <c r="E68" s="80"/>
      <c r="F68" s="72" t="s">
        <v>19</v>
      </c>
      <c r="G68" s="8"/>
      <c r="H68" s="8"/>
      <c r="I68" s="8">
        <v>2</v>
      </c>
      <c r="J68" s="8"/>
      <c r="K68" s="8">
        <v>2</v>
      </c>
      <c r="L68" s="8">
        <v>1</v>
      </c>
      <c r="M68" s="8">
        <v>0</v>
      </c>
      <c r="N68" s="28">
        <v>2</v>
      </c>
      <c r="O68" s="8">
        <v>2</v>
      </c>
      <c r="P68" s="28">
        <v>2</v>
      </c>
      <c r="Q68" s="8"/>
      <c r="R68" s="8"/>
      <c r="S68" s="8">
        <v>2</v>
      </c>
      <c r="T68" s="28">
        <v>2</v>
      </c>
      <c r="U68" s="8">
        <v>2</v>
      </c>
      <c r="V68" s="8"/>
      <c r="W68" s="8">
        <v>2</v>
      </c>
      <c r="X68" s="28">
        <v>2</v>
      </c>
      <c r="Y68" s="8">
        <v>1</v>
      </c>
      <c r="Z68" s="28">
        <v>1</v>
      </c>
      <c r="AA68" s="8">
        <v>1</v>
      </c>
      <c r="AB68" s="28">
        <v>1</v>
      </c>
      <c r="AC68" s="8">
        <v>1</v>
      </c>
      <c r="AD68" s="8">
        <v>2</v>
      </c>
      <c r="AE68" s="8">
        <v>2</v>
      </c>
      <c r="AF68" s="8">
        <v>2</v>
      </c>
      <c r="AG68" s="8"/>
      <c r="AH68" s="8"/>
      <c r="AI68" s="8"/>
      <c r="AJ68" s="8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</row>
    <row r="69" spans="1:56">
      <c r="A69" s="56"/>
      <c r="B69" s="113" t="s">
        <v>166</v>
      </c>
      <c r="C69" s="114"/>
      <c r="D69" s="114"/>
      <c r="E69" s="115"/>
      <c r="F69" s="73"/>
      <c r="G69" s="8"/>
      <c r="H69" s="8"/>
      <c r="I69" s="8">
        <v>1</v>
      </c>
      <c r="J69" s="8"/>
      <c r="K69" s="8">
        <v>2</v>
      </c>
      <c r="L69" s="8">
        <v>1</v>
      </c>
      <c r="M69" s="8">
        <v>2</v>
      </c>
      <c r="N69" s="28">
        <v>2</v>
      </c>
      <c r="O69" s="8">
        <v>2</v>
      </c>
      <c r="P69" s="28">
        <v>1</v>
      </c>
      <c r="Q69" s="8"/>
      <c r="R69" s="8"/>
      <c r="S69" s="8">
        <v>2</v>
      </c>
      <c r="T69" s="28">
        <v>2</v>
      </c>
      <c r="U69" s="8">
        <v>1</v>
      </c>
      <c r="V69" s="8"/>
      <c r="W69" s="8">
        <v>2</v>
      </c>
      <c r="X69" s="28">
        <v>2</v>
      </c>
      <c r="Y69" s="8">
        <v>2</v>
      </c>
      <c r="Z69" s="28">
        <v>1</v>
      </c>
      <c r="AA69" s="8">
        <v>2</v>
      </c>
      <c r="AB69" s="28">
        <v>2</v>
      </c>
      <c r="AC69" s="8">
        <v>2</v>
      </c>
      <c r="AD69" s="8">
        <v>2</v>
      </c>
      <c r="AE69" s="8">
        <v>2</v>
      </c>
      <c r="AF69" s="8">
        <v>2</v>
      </c>
      <c r="AG69" s="8"/>
      <c r="AH69" s="8"/>
      <c r="AI69" s="8"/>
      <c r="AJ69" s="8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</row>
    <row r="70" spans="1:56">
      <c r="A70" s="56"/>
      <c r="B70" s="61" t="s">
        <v>167</v>
      </c>
      <c r="C70" s="62"/>
      <c r="D70" s="62"/>
      <c r="E70" s="63"/>
      <c r="F70" s="74"/>
      <c r="G70" s="8"/>
      <c r="H70" s="8"/>
      <c r="I70" s="8">
        <v>2</v>
      </c>
      <c r="J70" s="8"/>
      <c r="K70" s="8">
        <v>1</v>
      </c>
      <c r="L70" s="8">
        <v>1</v>
      </c>
      <c r="M70" s="8">
        <v>2</v>
      </c>
      <c r="N70" s="28">
        <v>2</v>
      </c>
      <c r="O70" s="8">
        <v>2</v>
      </c>
      <c r="P70" s="28">
        <v>0</v>
      </c>
      <c r="Q70" s="8"/>
      <c r="R70" s="8"/>
      <c r="S70" s="8">
        <v>2</v>
      </c>
      <c r="T70" s="28">
        <v>2</v>
      </c>
      <c r="U70" s="8">
        <v>2</v>
      </c>
      <c r="V70" s="8"/>
      <c r="W70" s="8">
        <v>2</v>
      </c>
      <c r="X70" s="28">
        <v>1</v>
      </c>
      <c r="Y70" s="8">
        <v>1</v>
      </c>
      <c r="Z70" s="28">
        <v>1</v>
      </c>
      <c r="AA70" s="8">
        <v>1</v>
      </c>
      <c r="AB70" s="28">
        <v>2</v>
      </c>
      <c r="AC70" s="8">
        <v>2</v>
      </c>
      <c r="AD70" s="8">
        <v>2</v>
      </c>
      <c r="AE70" s="8">
        <v>1</v>
      </c>
      <c r="AF70" s="8">
        <v>1</v>
      </c>
      <c r="AG70" s="8"/>
      <c r="AH70" s="8"/>
      <c r="AI70" s="8"/>
      <c r="AJ70" s="8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</row>
    <row r="71" spans="1:56" ht="32.25" customHeight="1">
      <c r="A71" s="56"/>
      <c r="B71" s="61" t="s">
        <v>168</v>
      </c>
      <c r="C71" s="62"/>
      <c r="D71" s="62"/>
      <c r="E71" s="63"/>
      <c r="F71" s="23" t="s">
        <v>20</v>
      </c>
      <c r="G71" s="8"/>
      <c r="H71" s="8"/>
      <c r="I71" s="8">
        <v>2</v>
      </c>
      <c r="J71" s="8"/>
      <c r="K71" s="8">
        <v>2</v>
      </c>
      <c r="L71" s="8">
        <v>1</v>
      </c>
      <c r="M71" s="8">
        <v>2</v>
      </c>
      <c r="N71" s="28">
        <v>2</v>
      </c>
      <c r="O71" s="8">
        <v>2</v>
      </c>
      <c r="P71" s="28">
        <v>2</v>
      </c>
      <c r="Q71" s="8"/>
      <c r="R71" s="8"/>
      <c r="S71" s="8">
        <v>2</v>
      </c>
      <c r="T71" s="28">
        <v>2</v>
      </c>
      <c r="U71" s="8">
        <v>2</v>
      </c>
      <c r="V71" s="8"/>
      <c r="W71" s="8">
        <v>2</v>
      </c>
      <c r="X71" s="28">
        <v>2</v>
      </c>
      <c r="Y71" s="8">
        <v>1</v>
      </c>
      <c r="Z71" s="28">
        <v>1</v>
      </c>
      <c r="AA71" s="8">
        <v>1</v>
      </c>
      <c r="AB71" s="28">
        <v>1</v>
      </c>
      <c r="AC71" s="8">
        <v>2</v>
      </c>
      <c r="AD71" s="8">
        <v>2</v>
      </c>
      <c r="AE71" s="8">
        <v>2</v>
      </c>
      <c r="AF71" s="8">
        <v>1</v>
      </c>
      <c r="AG71" s="8"/>
      <c r="AH71" s="8"/>
      <c r="AI71" s="8"/>
      <c r="AJ71" s="8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</row>
    <row r="72" spans="1:56">
      <c r="A72" s="57"/>
      <c r="B72" s="61" t="s">
        <v>169</v>
      </c>
      <c r="C72" s="62"/>
      <c r="D72" s="62"/>
      <c r="E72" s="63"/>
      <c r="F72" s="23" t="s">
        <v>18</v>
      </c>
      <c r="G72" s="8"/>
      <c r="H72" s="8"/>
      <c r="I72" s="8">
        <v>0</v>
      </c>
      <c r="J72" s="8"/>
      <c r="K72" s="8">
        <v>1</v>
      </c>
      <c r="L72" s="8">
        <v>1</v>
      </c>
      <c r="M72" s="8">
        <v>2</v>
      </c>
      <c r="N72" s="28">
        <v>2</v>
      </c>
      <c r="O72" s="8">
        <v>2</v>
      </c>
      <c r="P72" s="28">
        <v>1</v>
      </c>
      <c r="Q72" s="8"/>
      <c r="R72" s="8"/>
      <c r="S72" s="8">
        <v>1</v>
      </c>
      <c r="T72" s="28">
        <v>2</v>
      </c>
      <c r="U72" s="8">
        <v>0</v>
      </c>
      <c r="V72" s="8"/>
      <c r="W72" s="8">
        <v>1</v>
      </c>
      <c r="X72" s="28">
        <v>2</v>
      </c>
      <c r="Y72" s="8">
        <v>2</v>
      </c>
      <c r="Z72" s="28">
        <v>1</v>
      </c>
      <c r="AA72" s="8">
        <v>2</v>
      </c>
      <c r="AB72" s="28">
        <v>1</v>
      </c>
      <c r="AC72" s="8">
        <v>0</v>
      </c>
      <c r="AD72" s="8">
        <v>2</v>
      </c>
      <c r="AE72" s="8">
        <v>1</v>
      </c>
      <c r="AF72" s="8">
        <v>1</v>
      </c>
      <c r="AG72" s="8"/>
      <c r="AH72" s="8"/>
      <c r="AI72" s="8"/>
      <c r="AJ72" s="8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</row>
    <row r="73" spans="1:56">
      <c r="A73" s="55" t="s">
        <v>172</v>
      </c>
      <c r="B73" s="61" t="s">
        <v>159</v>
      </c>
      <c r="C73" s="62"/>
      <c r="D73" s="62"/>
      <c r="E73" s="63"/>
      <c r="F73" s="58" t="s">
        <v>182</v>
      </c>
      <c r="G73" s="8"/>
      <c r="H73" s="8"/>
      <c r="I73" s="8">
        <v>2</v>
      </c>
      <c r="J73" s="50"/>
      <c r="K73" s="8">
        <v>2</v>
      </c>
      <c r="L73" s="8">
        <v>2</v>
      </c>
      <c r="M73" s="8">
        <v>2</v>
      </c>
      <c r="N73" s="8">
        <v>1</v>
      </c>
      <c r="O73" s="8">
        <v>2</v>
      </c>
      <c r="P73" s="8">
        <v>1</v>
      </c>
      <c r="Q73" s="8"/>
      <c r="R73" s="8"/>
      <c r="S73" s="8">
        <v>1</v>
      </c>
      <c r="T73" s="8">
        <v>2</v>
      </c>
      <c r="U73" s="8">
        <v>2</v>
      </c>
      <c r="V73" s="8">
        <v>2</v>
      </c>
      <c r="W73" s="8">
        <v>1</v>
      </c>
      <c r="X73" s="8">
        <v>0</v>
      </c>
      <c r="Y73" s="8">
        <v>2</v>
      </c>
      <c r="Z73" s="8">
        <v>1</v>
      </c>
      <c r="AA73" s="8">
        <v>2</v>
      </c>
      <c r="AB73" s="28">
        <v>0</v>
      </c>
      <c r="AC73" s="8"/>
      <c r="AD73" s="8"/>
      <c r="AE73" s="8">
        <v>2</v>
      </c>
      <c r="AF73" s="8">
        <v>1</v>
      </c>
      <c r="AG73" s="8"/>
      <c r="AH73" s="8"/>
      <c r="AI73" s="8"/>
      <c r="AJ73" s="8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</row>
    <row r="74" spans="1:56">
      <c r="A74" s="120"/>
      <c r="B74" s="61" t="s">
        <v>155</v>
      </c>
      <c r="C74" s="62"/>
      <c r="D74" s="62"/>
      <c r="E74" s="63"/>
      <c r="F74" s="59"/>
      <c r="G74" s="8"/>
      <c r="H74" s="8"/>
      <c r="I74" s="8">
        <v>2</v>
      </c>
      <c r="J74" s="50"/>
      <c r="K74" s="8">
        <v>2</v>
      </c>
      <c r="L74" s="8">
        <v>2</v>
      </c>
      <c r="M74" s="8">
        <v>2</v>
      </c>
      <c r="N74" s="8">
        <v>0</v>
      </c>
      <c r="O74" s="8">
        <v>2</v>
      </c>
      <c r="P74" s="8">
        <v>0</v>
      </c>
      <c r="Q74" s="8"/>
      <c r="R74" s="8"/>
      <c r="S74" s="8">
        <v>2</v>
      </c>
      <c r="T74" s="8">
        <v>1</v>
      </c>
      <c r="U74" s="8">
        <v>2</v>
      </c>
      <c r="V74" s="8">
        <v>2</v>
      </c>
      <c r="W74" s="8">
        <v>2</v>
      </c>
      <c r="X74" s="8">
        <v>2</v>
      </c>
      <c r="Y74" s="8">
        <v>2</v>
      </c>
      <c r="Z74" s="8">
        <v>1</v>
      </c>
      <c r="AA74" s="8">
        <v>2</v>
      </c>
      <c r="AB74" s="28">
        <v>0</v>
      </c>
      <c r="AC74" s="8"/>
      <c r="AD74" s="8"/>
      <c r="AE74" s="8">
        <v>2</v>
      </c>
      <c r="AF74" s="8">
        <v>1</v>
      </c>
      <c r="AG74" s="8"/>
      <c r="AH74" s="8"/>
      <c r="AI74" s="8"/>
      <c r="AJ74" s="8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</row>
    <row r="75" spans="1:56">
      <c r="A75" s="120"/>
      <c r="B75" s="61" t="s">
        <v>156</v>
      </c>
      <c r="C75" s="62"/>
      <c r="D75" s="62"/>
      <c r="E75" s="63"/>
      <c r="F75" s="59"/>
      <c r="G75" s="8"/>
      <c r="H75" s="8"/>
      <c r="I75" s="8">
        <v>2</v>
      </c>
      <c r="J75" s="50"/>
      <c r="K75" s="8">
        <v>2</v>
      </c>
      <c r="L75" s="8">
        <v>0</v>
      </c>
      <c r="M75" s="8">
        <v>2</v>
      </c>
      <c r="N75" s="8">
        <v>1</v>
      </c>
      <c r="O75" s="8">
        <v>2</v>
      </c>
      <c r="P75" s="8">
        <v>1</v>
      </c>
      <c r="Q75" s="8"/>
      <c r="R75" s="8"/>
      <c r="S75" s="8">
        <v>2</v>
      </c>
      <c r="T75" s="8">
        <v>1</v>
      </c>
      <c r="U75" s="8">
        <v>2</v>
      </c>
      <c r="V75" s="8">
        <v>2</v>
      </c>
      <c r="W75" s="8">
        <v>2</v>
      </c>
      <c r="X75" s="8">
        <v>2</v>
      </c>
      <c r="Y75" s="8">
        <v>2</v>
      </c>
      <c r="Z75" s="8">
        <v>1</v>
      </c>
      <c r="AA75" s="8">
        <v>2</v>
      </c>
      <c r="AB75" s="28">
        <v>0</v>
      </c>
      <c r="AC75" s="8"/>
      <c r="AD75" s="8"/>
      <c r="AE75" s="8">
        <v>2</v>
      </c>
      <c r="AF75" s="8">
        <v>0</v>
      </c>
      <c r="AG75" s="8"/>
      <c r="AH75" s="8"/>
      <c r="AI75" s="8"/>
      <c r="AJ75" s="8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</row>
    <row r="76" spans="1:56" ht="43.5" customHeight="1">
      <c r="A76" s="121"/>
      <c r="B76" s="61" t="s">
        <v>171</v>
      </c>
      <c r="C76" s="62"/>
      <c r="D76" s="62"/>
      <c r="E76" s="63"/>
      <c r="F76" s="60"/>
      <c r="G76" s="8"/>
      <c r="H76" s="8"/>
      <c r="I76" s="8">
        <v>1</v>
      </c>
      <c r="J76" s="50"/>
      <c r="K76" s="8">
        <v>1</v>
      </c>
      <c r="L76" s="8">
        <v>1</v>
      </c>
      <c r="M76" s="8">
        <v>1</v>
      </c>
      <c r="N76" s="8">
        <v>1</v>
      </c>
      <c r="O76" s="8">
        <v>1</v>
      </c>
      <c r="P76" s="8">
        <v>1</v>
      </c>
      <c r="Q76" s="8"/>
      <c r="R76" s="8"/>
      <c r="S76" s="8">
        <v>1</v>
      </c>
      <c r="T76" s="8">
        <v>2</v>
      </c>
      <c r="U76" s="8">
        <v>1</v>
      </c>
      <c r="V76" s="8">
        <v>1</v>
      </c>
      <c r="W76" s="8">
        <v>1</v>
      </c>
      <c r="X76" s="8">
        <v>1</v>
      </c>
      <c r="Y76" s="8">
        <v>1</v>
      </c>
      <c r="Z76" s="8">
        <v>1</v>
      </c>
      <c r="AA76" s="8">
        <v>1</v>
      </c>
      <c r="AB76" s="28">
        <v>0</v>
      </c>
      <c r="AC76" s="8"/>
      <c r="AD76" s="8"/>
      <c r="AE76" s="8">
        <v>1</v>
      </c>
      <c r="AF76" s="8">
        <v>1</v>
      </c>
      <c r="AG76" s="8"/>
      <c r="AH76" s="8"/>
      <c r="AI76" s="8"/>
      <c r="AJ76" s="8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</row>
    <row r="77" spans="1:56" ht="15" customHeight="1">
      <c r="A77" s="55" t="s">
        <v>174</v>
      </c>
      <c r="B77" s="61" t="s">
        <v>173</v>
      </c>
      <c r="C77" s="62"/>
      <c r="D77" s="62"/>
      <c r="E77" s="63"/>
      <c r="F77" s="23" t="s">
        <v>20</v>
      </c>
      <c r="G77" s="8"/>
      <c r="H77" s="27"/>
      <c r="I77" s="8">
        <v>1</v>
      </c>
      <c r="J77" s="27"/>
      <c r="K77" s="8"/>
      <c r="L77" s="27"/>
      <c r="M77" s="8">
        <v>2</v>
      </c>
      <c r="N77" s="27"/>
      <c r="O77" s="8">
        <v>2</v>
      </c>
      <c r="P77" s="27"/>
      <c r="Q77" s="8"/>
      <c r="R77" s="27"/>
      <c r="S77" s="8">
        <v>2</v>
      </c>
      <c r="T77" s="27"/>
      <c r="U77" s="8">
        <v>1</v>
      </c>
      <c r="V77" s="27"/>
      <c r="W77" s="8">
        <v>2</v>
      </c>
      <c r="X77" s="27"/>
      <c r="Y77" s="8">
        <v>1</v>
      </c>
      <c r="Z77" s="27"/>
      <c r="AA77" s="8">
        <v>1</v>
      </c>
      <c r="AB77" s="27"/>
      <c r="AC77" s="8">
        <v>1</v>
      </c>
      <c r="AD77" s="27"/>
      <c r="AE77" s="8"/>
      <c r="AF77" s="27"/>
      <c r="AG77" s="8"/>
      <c r="AH77" s="27"/>
      <c r="AI77" s="8"/>
      <c r="AJ77" s="27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</row>
    <row r="78" spans="1:56" ht="28.5" customHeight="1">
      <c r="A78" s="56"/>
      <c r="B78" s="81" t="s">
        <v>175</v>
      </c>
      <c r="C78" s="82"/>
      <c r="D78" s="82"/>
      <c r="E78" s="83"/>
      <c r="F78" s="23" t="s">
        <v>144</v>
      </c>
      <c r="G78" s="28"/>
      <c r="H78" s="28"/>
      <c r="I78" s="28">
        <v>2</v>
      </c>
      <c r="J78" s="28"/>
      <c r="K78" s="28"/>
      <c r="L78" s="28">
        <v>1</v>
      </c>
      <c r="M78" s="28">
        <v>2</v>
      </c>
      <c r="N78" s="28">
        <v>1</v>
      </c>
      <c r="O78" s="28">
        <v>2</v>
      </c>
      <c r="P78" s="28">
        <v>2</v>
      </c>
      <c r="Q78" s="28"/>
      <c r="R78" s="28"/>
      <c r="S78" s="28">
        <v>2</v>
      </c>
      <c r="T78" s="28">
        <v>2</v>
      </c>
      <c r="U78" s="28">
        <v>2</v>
      </c>
      <c r="V78" s="28"/>
      <c r="W78" s="28">
        <v>2</v>
      </c>
      <c r="X78" s="28">
        <v>1</v>
      </c>
      <c r="Y78" s="28">
        <v>1</v>
      </c>
      <c r="Z78" s="28">
        <v>1</v>
      </c>
      <c r="AA78" s="28">
        <v>1</v>
      </c>
      <c r="AB78" s="28">
        <v>0</v>
      </c>
      <c r="AC78" s="28">
        <v>2</v>
      </c>
      <c r="AD78" s="28">
        <v>1</v>
      </c>
      <c r="AE78" s="28"/>
      <c r="AF78" s="28">
        <v>1</v>
      </c>
      <c r="AG78" s="28"/>
      <c r="AH78" s="28"/>
      <c r="AI78" s="28"/>
      <c r="AJ78" s="28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</row>
    <row r="79" spans="1:56" ht="15" customHeight="1">
      <c r="A79" s="56"/>
      <c r="B79" s="84"/>
      <c r="C79" s="85"/>
      <c r="D79" s="85"/>
      <c r="E79" s="86"/>
      <c r="F79" s="23" t="s">
        <v>141</v>
      </c>
      <c r="G79" s="8"/>
      <c r="H79" s="27"/>
      <c r="I79" s="8">
        <v>1</v>
      </c>
      <c r="J79" s="27"/>
      <c r="K79" s="8"/>
      <c r="L79" s="27"/>
      <c r="M79" s="8">
        <v>2</v>
      </c>
      <c r="N79" s="27"/>
      <c r="O79" s="8">
        <v>2</v>
      </c>
      <c r="P79" s="27"/>
      <c r="Q79" s="8"/>
      <c r="R79" s="27"/>
      <c r="S79" s="8">
        <v>2</v>
      </c>
      <c r="T79" s="27"/>
      <c r="U79" s="8">
        <v>1</v>
      </c>
      <c r="V79" s="27"/>
      <c r="W79" s="8">
        <v>2</v>
      </c>
      <c r="X79" s="27"/>
      <c r="Y79" s="8">
        <v>1</v>
      </c>
      <c r="Z79" s="27"/>
      <c r="AA79" s="8">
        <v>1</v>
      </c>
      <c r="AB79" s="27"/>
      <c r="AC79" s="8">
        <v>2</v>
      </c>
      <c r="AD79" s="27"/>
      <c r="AE79" s="8"/>
      <c r="AF79" s="27"/>
      <c r="AG79" s="8"/>
      <c r="AH79" s="27"/>
      <c r="AI79" s="8"/>
      <c r="AJ79" s="27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</row>
    <row r="80" spans="1:56" ht="33" customHeight="1">
      <c r="A80" s="56"/>
      <c r="B80" s="61" t="s">
        <v>130</v>
      </c>
      <c r="C80" s="62"/>
      <c r="D80" s="62"/>
      <c r="E80" s="63"/>
      <c r="F80" s="23" t="s">
        <v>142</v>
      </c>
      <c r="G80" s="8"/>
      <c r="H80" s="27"/>
      <c r="I80" s="8">
        <v>2</v>
      </c>
      <c r="J80" s="27"/>
      <c r="K80" s="8"/>
      <c r="L80" s="27"/>
      <c r="M80" s="8">
        <v>2</v>
      </c>
      <c r="N80" s="27"/>
      <c r="O80" s="8">
        <v>2</v>
      </c>
      <c r="P80" s="27"/>
      <c r="Q80" s="8"/>
      <c r="R80" s="27"/>
      <c r="S80" s="8">
        <v>2</v>
      </c>
      <c r="T80" s="27"/>
      <c r="U80" s="8">
        <v>2</v>
      </c>
      <c r="V80" s="27"/>
      <c r="W80" s="8">
        <v>2</v>
      </c>
      <c r="X80" s="27"/>
      <c r="Y80" s="8">
        <v>0</v>
      </c>
      <c r="Z80" s="27"/>
      <c r="AA80" s="8">
        <v>0</v>
      </c>
      <c r="AB80" s="27"/>
      <c r="AC80" s="8">
        <v>2</v>
      </c>
      <c r="AD80" s="27"/>
      <c r="AE80" s="8"/>
      <c r="AF80" s="27"/>
      <c r="AG80" s="8"/>
      <c r="AH80" s="27"/>
      <c r="AI80" s="8"/>
      <c r="AJ80" s="27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</row>
    <row r="81" spans="1:56" ht="30.75" customHeight="1">
      <c r="A81" s="57"/>
      <c r="B81" s="61" t="s">
        <v>140</v>
      </c>
      <c r="C81" s="62"/>
      <c r="D81" s="62"/>
      <c r="E81" s="63"/>
      <c r="F81" s="23" t="s">
        <v>143</v>
      </c>
      <c r="G81" s="8"/>
      <c r="H81" s="27"/>
      <c r="I81" s="8">
        <v>1</v>
      </c>
      <c r="J81" s="27"/>
      <c r="K81" s="8"/>
      <c r="L81" s="27"/>
      <c r="M81" s="8">
        <v>2</v>
      </c>
      <c r="N81" s="27"/>
      <c r="O81" s="8">
        <v>2</v>
      </c>
      <c r="P81" s="27"/>
      <c r="Q81" s="8"/>
      <c r="R81" s="27"/>
      <c r="S81" s="8">
        <v>2</v>
      </c>
      <c r="T81" s="27"/>
      <c r="U81" s="8">
        <v>1</v>
      </c>
      <c r="V81" s="27"/>
      <c r="W81" s="8">
        <v>2</v>
      </c>
      <c r="X81" s="27"/>
      <c r="Y81" s="8">
        <v>2</v>
      </c>
      <c r="Z81" s="27"/>
      <c r="AA81" s="8">
        <v>2</v>
      </c>
      <c r="AB81" s="27"/>
      <c r="AC81" s="8">
        <v>2</v>
      </c>
      <c r="AD81" s="27"/>
      <c r="AE81" s="8"/>
      <c r="AF81" s="27"/>
      <c r="AG81" s="8"/>
      <c r="AH81" s="27"/>
      <c r="AI81" s="8"/>
      <c r="AJ81" s="27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</row>
    <row r="82" spans="1:56" ht="32.25" customHeight="1">
      <c r="A82" s="55" t="s">
        <v>176</v>
      </c>
      <c r="B82" s="61" t="s">
        <v>177</v>
      </c>
      <c r="C82" s="62"/>
      <c r="D82" s="62"/>
      <c r="E82" s="63"/>
      <c r="F82" s="72" t="s">
        <v>162</v>
      </c>
      <c r="G82" s="8"/>
      <c r="H82" s="8"/>
      <c r="I82" s="8">
        <v>2</v>
      </c>
      <c r="J82" s="8"/>
      <c r="K82" s="8">
        <v>2</v>
      </c>
      <c r="L82" s="8">
        <v>1</v>
      </c>
      <c r="M82" s="8">
        <v>2</v>
      </c>
      <c r="N82" s="8">
        <v>1</v>
      </c>
      <c r="O82" s="8">
        <v>2</v>
      </c>
      <c r="P82" s="8">
        <v>1</v>
      </c>
      <c r="Q82" s="8"/>
      <c r="R82" s="8"/>
      <c r="S82" s="8">
        <v>2</v>
      </c>
      <c r="T82" s="8">
        <v>2</v>
      </c>
      <c r="U82" s="8">
        <v>2</v>
      </c>
      <c r="V82" s="8">
        <v>1</v>
      </c>
      <c r="W82" s="8">
        <v>2</v>
      </c>
      <c r="X82" s="8">
        <v>1</v>
      </c>
      <c r="Y82" s="8">
        <v>2</v>
      </c>
      <c r="Z82" s="8">
        <v>1</v>
      </c>
      <c r="AA82" s="8">
        <v>1</v>
      </c>
      <c r="AB82" s="8">
        <v>0</v>
      </c>
      <c r="AC82" s="8">
        <v>1</v>
      </c>
      <c r="AD82" s="8">
        <v>1</v>
      </c>
      <c r="AE82" s="8">
        <v>2</v>
      </c>
      <c r="AF82" s="50"/>
      <c r="AG82" s="8"/>
      <c r="AH82" s="8"/>
      <c r="AI82" s="8"/>
      <c r="AJ82" s="8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</row>
    <row r="83" spans="1:56" ht="30.75" customHeight="1">
      <c r="A83" s="56"/>
      <c r="B83" s="61" t="s">
        <v>178</v>
      </c>
      <c r="C83" s="62"/>
      <c r="D83" s="62"/>
      <c r="E83" s="63"/>
      <c r="F83" s="74"/>
      <c r="G83" s="8"/>
      <c r="H83" s="8"/>
      <c r="I83" s="8">
        <v>2</v>
      </c>
      <c r="J83" s="8"/>
      <c r="K83" s="8">
        <v>1</v>
      </c>
      <c r="L83" s="8">
        <v>0</v>
      </c>
      <c r="M83" s="8">
        <v>2</v>
      </c>
      <c r="N83" s="8">
        <v>1</v>
      </c>
      <c r="O83" s="8">
        <v>2</v>
      </c>
      <c r="P83" s="8">
        <v>1</v>
      </c>
      <c r="Q83" s="8"/>
      <c r="R83" s="8"/>
      <c r="S83" s="8">
        <v>2</v>
      </c>
      <c r="T83" s="8">
        <v>1</v>
      </c>
      <c r="U83" s="8">
        <v>2</v>
      </c>
      <c r="V83" s="8">
        <v>2</v>
      </c>
      <c r="W83" s="8">
        <v>2</v>
      </c>
      <c r="X83" s="8">
        <v>0</v>
      </c>
      <c r="Y83" s="8">
        <v>1</v>
      </c>
      <c r="Z83" s="8">
        <v>0</v>
      </c>
      <c r="AA83" s="8">
        <v>1</v>
      </c>
      <c r="AB83" s="8">
        <v>0</v>
      </c>
      <c r="AC83" s="8">
        <v>2</v>
      </c>
      <c r="AD83" s="8">
        <v>2</v>
      </c>
      <c r="AE83" s="8">
        <v>1</v>
      </c>
      <c r="AF83" s="50"/>
      <c r="AG83" s="8"/>
      <c r="AH83" s="8"/>
      <c r="AI83" s="8"/>
      <c r="AJ83" s="8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</row>
    <row r="84" spans="1:56" ht="30" customHeight="1">
      <c r="A84" s="56"/>
      <c r="B84" s="61" t="s">
        <v>179</v>
      </c>
      <c r="C84" s="62"/>
      <c r="D84" s="62"/>
      <c r="E84" s="63"/>
      <c r="F84" s="58" t="s">
        <v>182</v>
      </c>
      <c r="G84" s="8"/>
      <c r="H84" s="8"/>
      <c r="I84" s="8">
        <v>2</v>
      </c>
      <c r="J84" s="8"/>
      <c r="K84" s="8">
        <v>1</v>
      </c>
      <c r="L84" s="8">
        <v>0</v>
      </c>
      <c r="M84" s="8">
        <v>2</v>
      </c>
      <c r="N84" s="8">
        <v>2</v>
      </c>
      <c r="O84" s="8">
        <v>2</v>
      </c>
      <c r="P84" s="8">
        <v>2</v>
      </c>
      <c r="Q84" s="8"/>
      <c r="R84" s="8"/>
      <c r="S84" s="8">
        <v>2</v>
      </c>
      <c r="T84" s="8">
        <v>2</v>
      </c>
      <c r="U84" s="8">
        <v>2</v>
      </c>
      <c r="V84" s="8">
        <v>1</v>
      </c>
      <c r="W84" s="8">
        <v>2</v>
      </c>
      <c r="X84" s="8">
        <v>2</v>
      </c>
      <c r="Y84" s="8">
        <v>1</v>
      </c>
      <c r="Z84" s="8">
        <v>1</v>
      </c>
      <c r="AA84" s="8">
        <v>1</v>
      </c>
      <c r="AB84" s="8">
        <v>0</v>
      </c>
      <c r="AC84" s="8">
        <v>2</v>
      </c>
      <c r="AD84" s="8">
        <v>1</v>
      </c>
      <c r="AE84" s="8">
        <v>1</v>
      </c>
      <c r="AF84" s="50"/>
      <c r="AG84" s="8"/>
      <c r="AH84" s="8"/>
      <c r="AI84" s="8"/>
      <c r="AJ84" s="8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</row>
    <row r="85" spans="1:56" ht="30" customHeight="1">
      <c r="A85" s="56"/>
      <c r="B85" s="61" t="s">
        <v>180</v>
      </c>
      <c r="C85" s="62"/>
      <c r="D85" s="62"/>
      <c r="E85" s="63"/>
      <c r="F85" s="60"/>
      <c r="G85" s="8"/>
      <c r="H85" s="8"/>
      <c r="I85" s="8">
        <v>2</v>
      </c>
      <c r="J85" s="8"/>
      <c r="K85" s="8">
        <v>1</v>
      </c>
      <c r="L85" s="8">
        <v>0</v>
      </c>
      <c r="M85" s="8">
        <v>2</v>
      </c>
      <c r="N85" s="8">
        <v>1</v>
      </c>
      <c r="O85" s="8">
        <v>2</v>
      </c>
      <c r="P85" s="8">
        <v>2</v>
      </c>
      <c r="Q85" s="8"/>
      <c r="R85" s="8"/>
      <c r="S85" s="8">
        <v>2</v>
      </c>
      <c r="T85" s="8">
        <v>2</v>
      </c>
      <c r="U85" s="8">
        <v>2</v>
      </c>
      <c r="V85" s="8">
        <v>2</v>
      </c>
      <c r="W85" s="8">
        <v>2</v>
      </c>
      <c r="X85" s="8">
        <v>2</v>
      </c>
      <c r="Y85" s="8">
        <v>2</v>
      </c>
      <c r="Z85" s="8">
        <v>1</v>
      </c>
      <c r="AA85" s="8">
        <v>1</v>
      </c>
      <c r="AB85" s="8">
        <v>0</v>
      </c>
      <c r="AC85" s="8">
        <v>2</v>
      </c>
      <c r="AD85" s="8">
        <v>0</v>
      </c>
      <c r="AE85" s="8">
        <v>1</v>
      </c>
      <c r="AF85" s="50"/>
      <c r="AG85" s="8"/>
      <c r="AH85" s="8"/>
      <c r="AI85" s="8"/>
      <c r="AJ85" s="8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</row>
    <row r="86" spans="1:56">
      <c r="A86" s="57"/>
      <c r="B86" s="61" t="s">
        <v>181</v>
      </c>
      <c r="C86" s="62"/>
      <c r="D86" s="62"/>
      <c r="E86" s="63"/>
      <c r="F86" s="23" t="s">
        <v>19</v>
      </c>
      <c r="G86" s="8"/>
      <c r="H86" s="8"/>
      <c r="I86" s="8">
        <v>2</v>
      </c>
      <c r="J86" s="8"/>
      <c r="K86" s="8">
        <v>1</v>
      </c>
      <c r="L86" s="8">
        <v>1</v>
      </c>
      <c r="M86" s="8">
        <v>2</v>
      </c>
      <c r="N86" s="8">
        <v>1</v>
      </c>
      <c r="O86" s="8">
        <v>2</v>
      </c>
      <c r="P86" s="8">
        <v>1</v>
      </c>
      <c r="Q86" s="8"/>
      <c r="R86" s="8"/>
      <c r="S86" s="8">
        <v>2</v>
      </c>
      <c r="T86" s="8">
        <v>2</v>
      </c>
      <c r="U86" s="8">
        <v>2</v>
      </c>
      <c r="V86" s="8">
        <v>2</v>
      </c>
      <c r="W86" s="8">
        <v>2</v>
      </c>
      <c r="X86" s="8">
        <v>2</v>
      </c>
      <c r="Y86" s="8">
        <v>2</v>
      </c>
      <c r="Z86" s="8">
        <v>1</v>
      </c>
      <c r="AA86" s="8">
        <v>1</v>
      </c>
      <c r="AB86" s="8">
        <v>1</v>
      </c>
      <c r="AC86" s="8">
        <v>2</v>
      </c>
      <c r="AD86" s="8">
        <v>1</v>
      </c>
      <c r="AE86" s="8">
        <v>1</v>
      </c>
      <c r="AF86" s="50"/>
      <c r="AG86" s="8"/>
      <c r="AH86" s="8"/>
      <c r="AI86" s="8"/>
      <c r="AJ86" s="8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</row>
    <row r="87" spans="1:56">
      <c r="A87" s="55" t="s">
        <v>184</v>
      </c>
      <c r="B87" s="61" t="s">
        <v>183</v>
      </c>
      <c r="C87" s="62"/>
      <c r="D87" s="62"/>
      <c r="E87" s="63"/>
      <c r="F87" s="23" t="s">
        <v>20</v>
      </c>
      <c r="G87" s="8"/>
      <c r="H87" s="8"/>
      <c r="I87" s="8"/>
      <c r="J87" s="8"/>
      <c r="K87" s="8"/>
      <c r="L87" s="8"/>
      <c r="M87" s="8">
        <v>2</v>
      </c>
      <c r="N87" s="8"/>
      <c r="O87" s="8">
        <v>2</v>
      </c>
      <c r="P87" s="8"/>
      <c r="Q87" s="8"/>
      <c r="R87" s="8"/>
      <c r="S87" s="8">
        <v>2</v>
      </c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</row>
    <row r="88" spans="1:56">
      <c r="A88" s="56"/>
      <c r="B88" s="81" t="s">
        <v>175</v>
      </c>
      <c r="C88" s="82"/>
      <c r="D88" s="82"/>
      <c r="E88" s="83"/>
      <c r="F88" s="23" t="s">
        <v>144</v>
      </c>
      <c r="G88" s="8"/>
      <c r="H88" s="8"/>
      <c r="I88" s="8"/>
      <c r="J88" s="8"/>
      <c r="K88" s="8"/>
      <c r="L88" s="8"/>
      <c r="M88" s="8">
        <v>2</v>
      </c>
      <c r="N88" s="8"/>
      <c r="O88" s="8">
        <v>2</v>
      </c>
      <c r="P88" s="8"/>
      <c r="Q88" s="8"/>
      <c r="R88" s="8"/>
      <c r="S88" s="8">
        <v>2</v>
      </c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</row>
    <row r="89" spans="1:56">
      <c r="A89" s="56"/>
      <c r="B89" s="116"/>
      <c r="C89" s="117"/>
      <c r="D89" s="117"/>
      <c r="E89" s="118"/>
      <c r="F89" s="23" t="s">
        <v>141</v>
      </c>
      <c r="G89" s="8"/>
      <c r="H89" s="8"/>
      <c r="I89" s="8"/>
      <c r="J89" s="8"/>
      <c r="K89" s="8"/>
      <c r="L89" s="8"/>
      <c r="M89" s="8">
        <v>2</v>
      </c>
      <c r="N89" s="8"/>
      <c r="O89" s="8">
        <v>2</v>
      </c>
      <c r="P89" s="8"/>
      <c r="Q89" s="8"/>
      <c r="R89" s="8"/>
      <c r="S89" s="8">
        <v>2</v>
      </c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</row>
    <row r="90" spans="1:56" ht="15" customHeight="1">
      <c r="A90" s="56"/>
      <c r="B90" s="61" t="s">
        <v>130</v>
      </c>
      <c r="C90" s="62"/>
      <c r="D90" s="62"/>
      <c r="E90" s="63"/>
      <c r="F90" s="23" t="s">
        <v>142</v>
      </c>
      <c r="G90" s="8"/>
      <c r="H90" s="8"/>
      <c r="I90" s="8"/>
      <c r="J90" s="8"/>
      <c r="K90" s="8"/>
      <c r="L90" s="8"/>
      <c r="M90" s="8">
        <v>2</v>
      </c>
      <c r="N90" s="8"/>
      <c r="O90" s="8">
        <v>2</v>
      </c>
      <c r="P90" s="8"/>
      <c r="Q90" s="8"/>
      <c r="R90" s="8"/>
      <c r="S90" s="8">
        <v>2</v>
      </c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</row>
    <row r="91" spans="1:56">
      <c r="A91" s="119"/>
      <c r="B91" s="61" t="s">
        <v>140</v>
      </c>
      <c r="C91" s="62"/>
      <c r="D91" s="62"/>
      <c r="E91" s="63"/>
      <c r="F91" s="23" t="s">
        <v>143</v>
      </c>
      <c r="G91" s="8"/>
      <c r="H91" s="8"/>
      <c r="I91" s="8"/>
      <c r="J91" s="8"/>
      <c r="K91" s="8"/>
      <c r="L91" s="8"/>
      <c r="M91" s="8">
        <v>2</v>
      </c>
      <c r="N91" s="8"/>
      <c r="O91" s="8">
        <v>2</v>
      </c>
      <c r="P91" s="8"/>
      <c r="Q91" s="8"/>
      <c r="R91" s="8"/>
      <c r="S91" s="8">
        <v>2</v>
      </c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</row>
    <row r="92" spans="1:56">
      <c r="A92" s="55" t="s">
        <v>185</v>
      </c>
      <c r="B92" s="61" t="s">
        <v>186</v>
      </c>
      <c r="C92" s="62"/>
      <c r="D92" s="62"/>
      <c r="E92" s="63"/>
      <c r="F92" s="58" t="s">
        <v>188</v>
      </c>
      <c r="G92" s="8"/>
      <c r="H92" s="8"/>
      <c r="I92" s="8">
        <v>1</v>
      </c>
      <c r="J92" s="50"/>
      <c r="K92" s="8">
        <v>1</v>
      </c>
      <c r="L92" s="8">
        <v>0</v>
      </c>
      <c r="M92" s="8">
        <v>2</v>
      </c>
      <c r="N92" s="8">
        <v>2</v>
      </c>
      <c r="O92" s="8">
        <v>2</v>
      </c>
      <c r="P92" s="8">
        <v>1</v>
      </c>
      <c r="Q92" s="8"/>
      <c r="R92" s="8"/>
      <c r="S92" s="8">
        <v>1</v>
      </c>
      <c r="T92" s="8">
        <v>2</v>
      </c>
      <c r="U92" s="8">
        <v>1</v>
      </c>
      <c r="V92" s="8">
        <v>1</v>
      </c>
      <c r="W92" s="8">
        <v>1</v>
      </c>
      <c r="X92" s="8">
        <v>1</v>
      </c>
      <c r="Y92" s="8">
        <v>2</v>
      </c>
      <c r="Z92" s="8">
        <v>0</v>
      </c>
      <c r="AA92" s="8">
        <v>2</v>
      </c>
      <c r="AB92" s="8">
        <v>1</v>
      </c>
      <c r="AC92" s="8">
        <v>1</v>
      </c>
      <c r="AD92" s="50"/>
      <c r="AE92" s="8">
        <v>1</v>
      </c>
      <c r="AF92" s="8">
        <v>1</v>
      </c>
      <c r="AG92" s="8">
        <v>2</v>
      </c>
      <c r="AH92" s="8">
        <v>1</v>
      </c>
      <c r="AI92" s="8"/>
      <c r="AJ92" s="8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</row>
    <row r="93" spans="1:56">
      <c r="A93" s="56"/>
      <c r="B93" s="61" t="s">
        <v>155</v>
      </c>
      <c r="C93" s="62"/>
      <c r="D93" s="62"/>
      <c r="E93" s="63"/>
      <c r="F93" s="59"/>
      <c r="G93" s="8"/>
      <c r="H93" s="8"/>
      <c r="I93" s="8">
        <v>2</v>
      </c>
      <c r="J93" s="50"/>
      <c r="K93" s="8">
        <v>2</v>
      </c>
      <c r="L93" s="8">
        <v>2</v>
      </c>
      <c r="M93" s="8">
        <v>2</v>
      </c>
      <c r="N93" s="8">
        <v>0</v>
      </c>
      <c r="O93" s="8">
        <v>2</v>
      </c>
      <c r="P93" s="8">
        <v>2</v>
      </c>
      <c r="Q93" s="8"/>
      <c r="R93" s="8"/>
      <c r="S93" s="8">
        <v>2</v>
      </c>
      <c r="T93" s="8">
        <v>2</v>
      </c>
      <c r="U93" s="8">
        <v>2</v>
      </c>
      <c r="V93" s="8">
        <v>2</v>
      </c>
      <c r="W93" s="8">
        <v>2</v>
      </c>
      <c r="X93" s="8">
        <v>2</v>
      </c>
      <c r="Y93" s="8">
        <v>2</v>
      </c>
      <c r="Z93" s="8">
        <v>2</v>
      </c>
      <c r="AA93" s="8">
        <v>2</v>
      </c>
      <c r="AB93" s="8">
        <v>2</v>
      </c>
      <c r="AC93" s="8">
        <v>2</v>
      </c>
      <c r="AD93" s="50"/>
      <c r="AE93" s="8">
        <v>2</v>
      </c>
      <c r="AF93" s="8">
        <v>2</v>
      </c>
      <c r="AG93" s="8">
        <v>2</v>
      </c>
      <c r="AH93" s="8">
        <v>0</v>
      </c>
      <c r="AI93" s="8"/>
      <c r="AJ93" s="8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</row>
    <row r="94" spans="1:56">
      <c r="A94" s="56"/>
      <c r="B94" s="61" t="s">
        <v>156</v>
      </c>
      <c r="C94" s="62"/>
      <c r="D94" s="62"/>
      <c r="E94" s="63"/>
      <c r="F94" s="59"/>
      <c r="G94" s="8"/>
      <c r="H94" s="8"/>
      <c r="I94" s="8">
        <v>1</v>
      </c>
      <c r="J94" s="50"/>
      <c r="K94" s="8">
        <v>1</v>
      </c>
      <c r="L94" s="8">
        <v>1</v>
      </c>
      <c r="M94" s="8">
        <v>2</v>
      </c>
      <c r="N94" s="8">
        <v>1</v>
      </c>
      <c r="O94" s="8">
        <v>2</v>
      </c>
      <c r="P94" s="8">
        <v>1</v>
      </c>
      <c r="Q94" s="8"/>
      <c r="R94" s="8"/>
      <c r="S94" s="8">
        <v>2</v>
      </c>
      <c r="T94" s="8">
        <v>2</v>
      </c>
      <c r="U94" s="8">
        <v>1</v>
      </c>
      <c r="V94" s="8">
        <v>2</v>
      </c>
      <c r="W94" s="8">
        <v>2</v>
      </c>
      <c r="X94" s="8">
        <v>1</v>
      </c>
      <c r="Y94" s="8">
        <v>1</v>
      </c>
      <c r="Z94" s="8">
        <v>1</v>
      </c>
      <c r="AA94" s="8">
        <v>1</v>
      </c>
      <c r="AB94" s="8">
        <v>1</v>
      </c>
      <c r="AC94" s="8">
        <v>1</v>
      </c>
      <c r="AD94" s="50"/>
      <c r="AE94" s="8">
        <v>1</v>
      </c>
      <c r="AF94" s="8">
        <v>1</v>
      </c>
      <c r="AG94" s="8">
        <v>1</v>
      </c>
      <c r="AH94" s="8">
        <v>1</v>
      </c>
      <c r="AI94" s="8"/>
      <c r="AJ94" s="8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</row>
    <row r="95" spans="1:56">
      <c r="A95" s="57"/>
      <c r="B95" s="61" t="s">
        <v>187</v>
      </c>
      <c r="C95" s="62"/>
      <c r="D95" s="62"/>
      <c r="E95" s="63"/>
      <c r="F95" s="60"/>
      <c r="G95" s="8"/>
      <c r="H95" s="8"/>
      <c r="I95" s="8">
        <v>2</v>
      </c>
      <c r="J95" s="50"/>
      <c r="K95" s="8">
        <v>2</v>
      </c>
      <c r="L95" s="8">
        <v>0</v>
      </c>
      <c r="M95" s="8">
        <v>2</v>
      </c>
      <c r="N95" s="8">
        <v>1</v>
      </c>
      <c r="O95" s="8">
        <v>2</v>
      </c>
      <c r="P95" s="8">
        <v>2</v>
      </c>
      <c r="Q95" s="8"/>
      <c r="R95" s="8"/>
      <c r="S95" s="8">
        <v>1</v>
      </c>
      <c r="T95" s="8">
        <v>2</v>
      </c>
      <c r="U95" s="8">
        <v>2</v>
      </c>
      <c r="V95" s="8">
        <v>2</v>
      </c>
      <c r="W95" s="8">
        <v>1</v>
      </c>
      <c r="X95" s="8">
        <v>1</v>
      </c>
      <c r="Y95" s="8">
        <v>1</v>
      </c>
      <c r="Z95" s="8">
        <v>1</v>
      </c>
      <c r="AA95" s="8">
        <v>1</v>
      </c>
      <c r="AB95" s="8">
        <v>1</v>
      </c>
      <c r="AC95" s="8">
        <v>2</v>
      </c>
      <c r="AD95" s="50"/>
      <c r="AE95" s="8">
        <v>2</v>
      </c>
      <c r="AF95" s="8">
        <v>0</v>
      </c>
      <c r="AG95" s="8">
        <v>1</v>
      </c>
      <c r="AH95" s="8">
        <v>1</v>
      </c>
      <c r="AI95" s="8"/>
      <c r="AJ95" s="8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</row>
    <row r="96" spans="1:56" ht="32.25" customHeight="1">
      <c r="A96" s="55" t="s">
        <v>191</v>
      </c>
      <c r="B96" s="61" t="s">
        <v>192</v>
      </c>
      <c r="C96" s="62"/>
      <c r="D96" s="62"/>
      <c r="E96" s="63"/>
      <c r="F96" s="54" t="s">
        <v>195</v>
      </c>
      <c r="G96" s="8"/>
      <c r="H96" s="27"/>
      <c r="I96" s="8"/>
      <c r="J96" s="27"/>
      <c r="K96" s="8"/>
      <c r="L96" s="27"/>
      <c r="M96" s="8"/>
      <c r="N96" s="27"/>
      <c r="O96" s="8">
        <v>2</v>
      </c>
      <c r="P96" s="27"/>
      <c r="Q96" s="8"/>
      <c r="R96" s="27"/>
      <c r="S96" s="8">
        <v>2</v>
      </c>
      <c r="T96" s="27"/>
      <c r="U96" s="8"/>
      <c r="V96" s="27"/>
      <c r="W96" s="8"/>
      <c r="X96" s="27"/>
      <c r="Y96" s="8"/>
      <c r="Z96" s="27"/>
      <c r="AA96" s="8"/>
      <c r="AB96" s="27"/>
      <c r="AC96" s="8"/>
      <c r="AD96" s="27"/>
      <c r="AE96" s="8"/>
      <c r="AF96" s="27"/>
      <c r="AG96" s="8">
        <v>1</v>
      </c>
      <c r="AH96" s="27"/>
      <c r="AI96" s="8"/>
      <c r="AJ96" s="8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</row>
    <row r="97" spans="1:56" ht="30.75" customHeight="1">
      <c r="A97" s="56"/>
      <c r="B97" s="61" t="s">
        <v>193</v>
      </c>
      <c r="C97" s="62"/>
      <c r="D97" s="62"/>
      <c r="E97" s="63"/>
      <c r="F97" s="23" t="s">
        <v>20</v>
      </c>
      <c r="G97" s="8"/>
      <c r="H97" s="27"/>
      <c r="I97" s="8"/>
      <c r="J97" s="27"/>
      <c r="K97" s="8"/>
      <c r="L97" s="27"/>
      <c r="M97" s="8"/>
      <c r="N97" s="27"/>
      <c r="O97" s="8">
        <v>2</v>
      </c>
      <c r="P97" s="27"/>
      <c r="Q97" s="8"/>
      <c r="R97" s="27"/>
      <c r="S97" s="8">
        <v>2</v>
      </c>
      <c r="T97" s="27"/>
      <c r="U97" s="8"/>
      <c r="V97" s="27"/>
      <c r="W97" s="8"/>
      <c r="X97" s="27"/>
      <c r="Y97" s="8"/>
      <c r="Z97" s="27"/>
      <c r="AA97" s="8"/>
      <c r="AB97" s="27"/>
      <c r="AC97" s="8"/>
      <c r="AD97" s="27"/>
      <c r="AE97" s="8"/>
      <c r="AF97" s="27"/>
      <c r="AG97" s="8">
        <v>2</v>
      </c>
      <c r="AH97" s="27"/>
      <c r="AI97" s="8"/>
      <c r="AJ97" s="8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</row>
    <row r="98" spans="1:56" ht="28.5" customHeight="1">
      <c r="A98" s="57"/>
      <c r="B98" s="61" t="s">
        <v>194</v>
      </c>
      <c r="C98" s="62"/>
      <c r="D98" s="62"/>
      <c r="E98" s="63"/>
      <c r="F98" s="23" t="s">
        <v>196</v>
      </c>
      <c r="G98" s="8"/>
      <c r="H98" s="27"/>
      <c r="I98" s="8"/>
      <c r="J98" s="27"/>
      <c r="K98" s="8"/>
      <c r="L98" s="27"/>
      <c r="M98" s="8"/>
      <c r="N98" s="27"/>
      <c r="O98" s="8">
        <v>2</v>
      </c>
      <c r="P98" s="27"/>
      <c r="Q98" s="8"/>
      <c r="R98" s="27"/>
      <c r="S98" s="8">
        <v>2</v>
      </c>
      <c r="T98" s="27"/>
      <c r="U98" s="8"/>
      <c r="V98" s="27"/>
      <c r="W98" s="8"/>
      <c r="X98" s="27"/>
      <c r="Y98" s="8"/>
      <c r="Z98" s="27"/>
      <c r="AA98" s="8"/>
      <c r="AB98" s="27"/>
      <c r="AC98" s="8"/>
      <c r="AD98" s="27"/>
      <c r="AE98" s="8"/>
      <c r="AF98" s="27"/>
      <c r="AG98" s="8">
        <v>2</v>
      </c>
      <c r="AH98" s="27"/>
      <c r="AI98" s="8"/>
      <c r="AJ98" s="8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</row>
    <row r="99" spans="1:56">
      <c r="A99" s="11"/>
      <c r="B99" s="89"/>
      <c r="C99" s="90"/>
      <c r="D99" s="90"/>
      <c r="E99" s="91"/>
      <c r="F99" s="25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</row>
    <row r="100" spans="1:56">
      <c r="A100" s="11"/>
      <c r="B100" s="89"/>
      <c r="C100" s="90"/>
      <c r="D100" s="90"/>
      <c r="E100" s="91"/>
      <c r="F100" s="25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</row>
    <row r="101" spans="1:56">
      <c r="A101" s="11"/>
      <c r="B101" s="89"/>
      <c r="C101" s="90"/>
      <c r="D101" s="90"/>
      <c r="E101" s="91"/>
      <c r="F101" s="25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</row>
    <row r="102" spans="1:56">
      <c r="A102" s="11"/>
      <c r="B102" s="89"/>
      <c r="C102" s="90"/>
      <c r="D102" s="90"/>
      <c r="E102" s="91"/>
      <c r="F102" s="25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</row>
    <row r="103" spans="1:56">
      <c r="A103" s="11"/>
      <c r="B103" s="89"/>
      <c r="C103" s="90"/>
      <c r="D103" s="90"/>
      <c r="E103" s="91"/>
      <c r="F103" s="25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</row>
    <row r="104" spans="1:56">
      <c r="A104" s="11"/>
      <c r="B104" s="89"/>
      <c r="C104" s="90"/>
      <c r="D104" s="90"/>
      <c r="E104" s="91"/>
      <c r="F104" s="25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</row>
    <row r="105" spans="1:56">
      <c r="A105" s="11"/>
      <c r="B105" s="89"/>
      <c r="C105" s="90"/>
      <c r="D105" s="90"/>
      <c r="E105" s="91"/>
      <c r="F105" s="25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</row>
    <row r="106" spans="1:56">
      <c r="A106" s="11"/>
      <c r="B106" s="89"/>
      <c r="C106" s="90"/>
      <c r="D106" s="90"/>
      <c r="E106" s="91"/>
      <c r="F106" s="25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</row>
    <row r="107" spans="1:56">
      <c r="A107" s="11"/>
      <c r="B107" s="89"/>
      <c r="C107" s="90"/>
      <c r="D107" s="90"/>
      <c r="E107" s="91"/>
      <c r="F107" s="25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</row>
    <row r="108" spans="1:56">
      <c r="A108" s="11"/>
      <c r="B108" s="89"/>
      <c r="C108" s="90"/>
      <c r="D108" s="90"/>
      <c r="E108" s="91"/>
      <c r="F108" s="25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</row>
    <row r="109" spans="1:56">
      <c r="A109" s="11"/>
      <c r="B109" s="89"/>
      <c r="C109" s="90"/>
      <c r="D109" s="90"/>
      <c r="E109" s="91"/>
      <c r="F109" s="25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</row>
    <row r="110" spans="1:56">
      <c r="A110" s="11"/>
      <c r="B110" s="13"/>
      <c r="C110" s="13"/>
      <c r="D110" s="13"/>
      <c r="E110" s="13"/>
      <c r="F110" s="25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</row>
    <row r="111" spans="1:56">
      <c r="A111" s="11"/>
      <c r="B111" s="13"/>
      <c r="C111" s="13"/>
      <c r="D111" s="13"/>
      <c r="E111" s="13"/>
      <c r="F111" s="25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</row>
    <row r="112" spans="1:56">
      <c r="A112" s="11"/>
      <c r="B112" s="13"/>
      <c r="C112" s="13"/>
      <c r="D112" s="13"/>
      <c r="E112" s="13"/>
      <c r="F112" s="25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</row>
    <row r="113" spans="1:56">
      <c r="A113" s="11"/>
      <c r="B113" s="13"/>
      <c r="C113" s="13"/>
      <c r="D113" s="13"/>
      <c r="E113" s="13"/>
      <c r="F113" s="25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</row>
    <row r="114" spans="1:56">
      <c r="A114" s="11"/>
      <c r="B114" s="13"/>
      <c r="C114" s="13"/>
      <c r="D114" s="13"/>
      <c r="E114" s="13"/>
      <c r="F114" s="25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</row>
    <row r="115" spans="1:56">
      <c r="A115" s="11"/>
      <c r="B115" s="13"/>
      <c r="C115" s="13"/>
      <c r="D115" s="13"/>
      <c r="E115" s="13"/>
      <c r="F115" s="25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</row>
    <row r="116" spans="1:56">
      <c r="A116" s="11"/>
      <c r="B116" s="13"/>
      <c r="C116" s="13"/>
      <c r="D116" s="13"/>
      <c r="E116" s="13"/>
      <c r="F116" s="25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</row>
    <row r="117" spans="1:56">
      <c r="A117" s="11"/>
      <c r="B117" s="13"/>
      <c r="C117" s="13"/>
      <c r="D117" s="13"/>
      <c r="E117" s="13"/>
      <c r="F117" s="25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</row>
    <row r="118" spans="1:56">
      <c r="A118" s="11"/>
      <c r="B118" s="13"/>
      <c r="C118" s="13"/>
      <c r="D118" s="13"/>
      <c r="E118" s="13"/>
      <c r="F118" s="25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</row>
    <row r="119" spans="1:56">
      <c r="A119" s="11"/>
      <c r="B119" s="13"/>
      <c r="C119" s="13"/>
      <c r="D119" s="13"/>
      <c r="E119" s="13"/>
      <c r="F119" s="25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</row>
    <row r="120" spans="1:56">
      <c r="A120" s="11"/>
      <c r="B120" s="13"/>
      <c r="C120" s="13"/>
      <c r="D120" s="13"/>
      <c r="E120" s="13"/>
      <c r="F120" s="25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</row>
    <row r="121" spans="1:56">
      <c r="A121" s="11"/>
      <c r="B121" s="13"/>
      <c r="C121" s="13"/>
      <c r="D121" s="13"/>
      <c r="E121" s="13"/>
      <c r="F121" s="25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</row>
    <row r="122" spans="1:56">
      <c r="A122" s="11"/>
      <c r="B122" s="13"/>
      <c r="C122" s="13"/>
      <c r="D122" s="13"/>
      <c r="E122" s="13"/>
      <c r="F122" s="25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</row>
    <row r="123" spans="1:56">
      <c r="A123" s="11"/>
      <c r="B123" s="13"/>
      <c r="C123" s="13"/>
      <c r="D123" s="13"/>
      <c r="E123" s="13"/>
      <c r="F123" s="25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</row>
    <row r="124" spans="1:56">
      <c r="A124" s="11"/>
      <c r="B124" s="13"/>
      <c r="C124" s="13"/>
      <c r="D124" s="13"/>
      <c r="E124" s="13"/>
      <c r="F124" s="25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</row>
    <row r="125" spans="1:56">
      <c r="A125" s="11"/>
      <c r="B125" s="13"/>
      <c r="C125" s="13"/>
      <c r="D125" s="13"/>
      <c r="E125" s="13"/>
      <c r="F125" s="25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</row>
    <row r="126" spans="1:56">
      <c r="A126" s="11"/>
      <c r="B126" s="13"/>
      <c r="C126" s="13"/>
      <c r="D126" s="13"/>
      <c r="E126" s="13"/>
      <c r="F126" s="25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</row>
    <row r="127" spans="1:56">
      <c r="A127" s="11"/>
      <c r="B127" s="13"/>
      <c r="C127" s="13"/>
      <c r="D127" s="13"/>
      <c r="E127" s="13"/>
      <c r="F127" s="25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</row>
    <row r="128" spans="1:56">
      <c r="A128" s="11"/>
      <c r="B128" s="13"/>
      <c r="C128" s="13"/>
      <c r="D128" s="13"/>
      <c r="E128" s="13"/>
      <c r="F128" s="25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</row>
    <row r="129" spans="1:56">
      <c r="A129" s="11"/>
      <c r="B129" s="13"/>
      <c r="C129" s="13"/>
      <c r="D129" s="13"/>
      <c r="E129" s="13"/>
      <c r="F129" s="25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</row>
    <row r="130" spans="1:56">
      <c r="A130" s="11"/>
      <c r="B130" s="13"/>
      <c r="C130" s="13"/>
      <c r="D130" s="13"/>
      <c r="E130" s="13"/>
      <c r="F130" s="25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</row>
    <row r="131" spans="1:56">
      <c r="A131" s="11"/>
      <c r="B131" s="13"/>
      <c r="C131" s="13"/>
      <c r="D131" s="13"/>
      <c r="E131" s="13"/>
      <c r="F131" s="25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</row>
    <row r="132" spans="1:56">
      <c r="A132" s="11"/>
      <c r="B132" s="13"/>
      <c r="C132" s="13"/>
      <c r="D132" s="13"/>
      <c r="E132" s="13"/>
      <c r="F132" s="25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</row>
    <row r="133" spans="1:56">
      <c r="A133" s="11"/>
      <c r="B133" s="13"/>
      <c r="C133" s="13"/>
      <c r="D133" s="13"/>
      <c r="E133" s="13"/>
      <c r="F133" s="25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</row>
    <row r="134" spans="1:56">
      <c r="A134" s="11"/>
      <c r="B134" s="13"/>
      <c r="C134" s="13"/>
      <c r="D134" s="13"/>
      <c r="E134" s="13"/>
      <c r="F134" s="25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</row>
    <row r="135" spans="1:56">
      <c r="A135" s="11"/>
      <c r="B135" s="13"/>
      <c r="C135" s="13"/>
      <c r="D135" s="13"/>
      <c r="E135" s="13"/>
      <c r="F135" s="25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</row>
    <row r="136" spans="1:56">
      <c r="A136" s="11"/>
      <c r="B136" s="13"/>
      <c r="C136" s="13"/>
      <c r="D136" s="13"/>
      <c r="E136" s="13"/>
      <c r="F136" s="25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</row>
    <row r="137" spans="1:56">
      <c r="A137" s="11"/>
      <c r="B137" s="13"/>
      <c r="C137" s="13"/>
      <c r="D137" s="13"/>
      <c r="E137" s="13"/>
      <c r="F137" s="25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</row>
    <row r="138" spans="1:56">
      <c r="A138" s="11"/>
      <c r="B138" s="13"/>
      <c r="C138" s="13"/>
      <c r="D138" s="13"/>
      <c r="E138" s="13"/>
      <c r="F138" s="25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</row>
    <row r="139" spans="1:56">
      <c r="A139" s="11"/>
      <c r="B139" s="13"/>
      <c r="C139" s="13"/>
      <c r="D139" s="13"/>
      <c r="E139" s="13"/>
      <c r="F139" s="25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</row>
    <row r="140" spans="1:56">
      <c r="A140" s="11"/>
      <c r="B140" s="13"/>
      <c r="C140" s="13"/>
      <c r="D140" s="13"/>
      <c r="E140" s="13"/>
      <c r="F140" s="25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</row>
    <row r="141" spans="1:56">
      <c r="A141" s="11"/>
      <c r="B141" s="13"/>
      <c r="C141" s="13"/>
      <c r="D141" s="13"/>
      <c r="E141" s="13"/>
      <c r="F141" s="25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</row>
    <row r="142" spans="1:56">
      <c r="A142" s="11"/>
      <c r="B142" s="13"/>
      <c r="C142" s="13"/>
      <c r="D142" s="13"/>
      <c r="E142" s="13"/>
      <c r="F142" s="25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</row>
    <row r="143" spans="1:56">
      <c r="A143" s="11"/>
      <c r="B143" s="13"/>
      <c r="C143" s="13"/>
      <c r="D143" s="13"/>
      <c r="E143" s="13"/>
      <c r="F143" s="25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</row>
    <row r="144" spans="1:56">
      <c r="A144" s="11"/>
      <c r="B144" s="13"/>
      <c r="C144" s="13"/>
      <c r="D144" s="13"/>
      <c r="E144" s="13"/>
      <c r="F144" s="25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</row>
    <row r="145" spans="1:56">
      <c r="A145" s="11"/>
      <c r="B145" s="13"/>
      <c r="C145" s="13"/>
      <c r="D145" s="13"/>
      <c r="E145" s="13"/>
      <c r="F145" s="25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</row>
    <row r="146" spans="1:56">
      <c r="A146" s="11"/>
      <c r="B146" s="13"/>
      <c r="C146" s="13"/>
      <c r="D146" s="13"/>
      <c r="E146" s="13"/>
      <c r="F146" s="25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</row>
    <row r="147" spans="1:56">
      <c r="A147" s="11"/>
      <c r="B147" s="13"/>
      <c r="C147" s="13"/>
      <c r="D147" s="13"/>
      <c r="E147" s="13"/>
      <c r="F147" s="25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</row>
    <row r="148" spans="1:56">
      <c r="A148" s="11"/>
      <c r="B148" s="13"/>
      <c r="C148" s="13"/>
      <c r="D148" s="13"/>
      <c r="E148" s="13"/>
      <c r="F148" s="25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</row>
    <row r="149" spans="1:56">
      <c r="A149" s="11"/>
      <c r="B149" s="13"/>
      <c r="C149" s="13"/>
      <c r="D149" s="13"/>
      <c r="E149" s="13"/>
      <c r="F149" s="25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</row>
    <row r="150" spans="1:56">
      <c r="A150" s="11"/>
      <c r="B150" s="13"/>
      <c r="C150" s="13"/>
      <c r="D150" s="13"/>
      <c r="E150" s="13"/>
      <c r="F150" s="25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</row>
    <row r="151" spans="1:56">
      <c r="A151" s="11"/>
      <c r="B151" s="13"/>
      <c r="C151" s="13"/>
      <c r="D151" s="13"/>
      <c r="E151" s="13"/>
      <c r="F151" s="25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</row>
    <row r="152" spans="1:56">
      <c r="A152" s="11"/>
      <c r="B152" s="13"/>
      <c r="C152" s="13"/>
      <c r="D152" s="13"/>
      <c r="E152" s="13"/>
      <c r="F152" s="25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</row>
    <row r="153" spans="1:56">
      <c r="A153" s="11"/>
      <c r="B153" s="13"/>
      <c r="C153" s="13"/>
      <c r="D153" s="13"/>
      <c r="E153" s="13"/>
      <c r="F153" s="25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</row>
    <row r="154" spans="1:56">
      <c r="A154" s="11"/>
      <c r="B154" s="13"/>
      <c r="C154" s="13"/>
      <c r="D154" s="13"/>
      <c r="E154" s="13"/>
      <c r="F154" s="25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</row>
    <row r="155" spans="1:56">
      <c r="A155" s="11"/>
      <c r="B155" s="13"/>
      <c r="C155" s="13"/>
      <c r="D155" s="13"/>
      <c r="E155" s="13"/>
      <c r="F155" s="25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</row>
    <row r="156" spans="1:56">
      <c r="A156" s="11"/>
      <c r="B156" s="13"/>
      <c r="C156" s="13"/>
      <c r="D156" s="13"/>
      <c r="E156" s="13"/>
      <c r="F156" s="25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</row>
    <row r="157" spans="1:56">
      <c r="A157" s="11"/>
      <c r="B157" s="13"/>
      <c r="C157" s="13"/>
      <c r="D157" s="13"/>
      <c r="E157" s="13"/>
      <c r="F157" s="25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</row>
    <row r="158" spans="1:56">
      <c r="A158" s="11"/>
      <c r="B158" s="13"/>
      <c r="C158" s="13"/>
      <c r="D158" s="13"/>
      <c r="E158" s="13"/>
      <c r="F158" s="25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</row>
    <row r="159" spans="1:56">
      <c r="A159" s="11"/>
      <c r="B159" s="13"/>
      <c r="C159" s="13"/>
      <c r="D159" s="13"/>
      <c r="E159" s="13"/>
      <c r="F159" s="25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</row>
    <row r="160" spans="1:56">
      <c r="A160" s="11"/>
      <c r="B160" s="13"/>
      <c r="C160" s="13"/>
      <c r="D160" s="13"/>
      <c r="E160" s="13"/>
      <c r="F160" s="25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</row>
    <row r="161" spans="1:56">
      <c r="A161" s="11"/>
      <c r="B161" s="13"/>
      <c r="C161" s="13"/>
      <c r="D161" s="13"/>
      <c r="E161" s="13"/>
      <c r="F161" s="25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</row>
    <row r="162" spans="1:56">
      <c r="A162" s="11"/>
      <c r="B162" s="13"/>
      <c r="C162" s="13"/>
      <c r="D162" s="13"/>
      <c r="E162" s="13"/>
      <c r="F162" s="25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</row>
    <row r="163" spans="1:56">
      <c r="A163" s="11"/>
      <c r="B163" s="13"/>
      <c r="C163" s="13"/>
      <c r="D163" s="13"/>
      <c r="E163" s="13"/>
      <c r="F163" s="25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</row>
    <row r="164" spans="1:56">
      <c r="A164" s="11"/>
      <c r="B164" s="13"/>
      <c r="C164" s="13"/>
      <c r="D164" s="13"/>
      <c r="E164" s="13"/>
      <c r="F164" s="25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</row>
    <row r="165" spans="1:56">
      <c r="A165" s="11"/>
      <c r="B165" s="13"/>
      <c r="C165" s="13"/>
      <c r="D165" s="13"/>
      <c r="E165" s="13"/>
      <c r="F165" s="25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</row>
    <row r="166" spans="1:56">
      <c r="A166" s="11"/>
      <c r="B166" s="13"/>
      <c r="C166" s="13"/>
      <c r="D166" s="13"/>
      <c r="E166" s="13"/>
      <c r="F166" s="25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</row>
    <row r="167" spans="1:56">
      <c r="A167" s="11"/>
      <c r="B167" s="13"/>
      <c r="C167" s="13"/>
      <c r="D167" s="13"/>
      <c r="E167" s="13"/>
      <c r="F167" s="25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</row>
    <row r="168" spans="1:56">
      <c r="A168" s="11"/>
      <c r="B168" s="13"/>
      <c r="C168" s="13"/>
      <c r="D168" s="13"/>
      <c r="E168" s="13"/>
      <c r="F168" s="25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</row>
    <row r="169" spans="1:56">
      <c r="A169" s="11"/>
      <c r="B169" s="13"/>
      <c r="C169" s="13"/>
      <c r="D169" s="13"/>
      <c r="E169" s="13"/>
      <c r="F169" s="25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</row>
    <row r="170" spans="1:56">
      <c r="A170" s="11"/>
      <c r="B170" s="13"/>
      <c r="C170" s="13"/>
      <c r="D170" s="13"/>
      <c r="E170" s="13"/>
      <c r="F170" s="25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</row>
    <row r="171" spans="1:56">
      <c r="A171" s="11"/>
      <c r="B171" s="13"/>
      <c r="C171" s="13"/>
      <c r="D171" s="13"/>
      <c r="E171" s="13"/>
      <c r="F171" s="25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</row>
    <row r="172" spans="1:56">
      <c r="A172" s="11"/>
      <c r="B172" s="13"/>
      <c r="C172" s="13"/>
      <c r="D172" s="13"/>
      <c r="E172" s="13"/>
      <c r="F172" s="25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</row>
    <row r="173" spans="1:56">
      <c r="A173" s="11"/>
      <c r="B173" s="13"/>
      <c r="C173" s="13"/>
      <c r="D173" s="13"/>
      <c r="E173" s="13"/>
      <c r="F173" s="25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</row>
    <row r="174" spans="1:56">
      <c r="A174" s="11"/>
      <c r="B174" s="13"/>
      <c r="C174" s="13"/>
      <c r="D174" s="13"/>
      <c r="E174" s="13"/>
      <c r="F174" s="25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</row>
    <row r="175" spans="1:56">
      <c r="A175" s="11"/>
      <c r="B175" s="13"/>
      <c r="C175" s="13"/>
      <c r="D175" s="13"/>
      <c r="E175" s="13"/>
      <c r="F175" s="25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</row>
    <row r="176" spans="1:56">
      <c r="A176" s="11"/>
      <c r="B176" s="13"/>
      <c r="C176" s="13"/>
      <c r="D176" s="13"/>
      <c r="E176" s="13"/>
      <c r="F176" s="25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</row>
    <row r="177" spans="1:56">
      <c r="A177" s="11"/>
      <c r="B177" s="13"/>
      <c r="C177" s="13"/>
      <c r="D177" s="13"/>
      <c r="E177" s="13"/>
      <c r="F177" s="25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</row>
    <row r="178" spans="1:56">
      <c r="A178" s="11"/>
      <c r="B178" s="13"/>
      <c r="C178" s="13"/>
      <c r="D178" s="13"/>
      <c r="E178" s="13"/>
      <c r="F178" s="25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</row>
    <row r="179" spans="1:56">
      <c r="A179" s="11"/>
      <c r="B179" s="13"/>
      <c r="C179" s="13"/>
      <c r="D179" s="13"/>
      <c r="E179" s="13"/>
      <c r="F179" s="25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</row>
    <row r="180" spans="1:56">
      <c r="A180" s="11"/>
      <c r="B180" s="13"/>
      <c r="C180" s="13"/>
      <c r="D180" s="13"/>
      <c r="E180" s="13"/>
      <c r="F180" s="25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</row>
    <row r="181" spans="1:56">
      <c r="A181" s="11"/>
      <c r="B181" s="13"/>
      <c r="C181" s="13"/>
      <c r="D181" s="13"/>
      <c r="E181" s="13"/>
      <c r="F181" s="25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</row>
    <row r="182" spans="1:56">
      <c r="A182" s="11"/>
      <c r="B182" s="13"/>
      <c r="C182" s="13"/>
      <c r="D182" s="13"/>
      <c r="E182" s="13"/>
      <c r="F182" s="25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</row>
    <row r="183" spans="1:56">
      <c r="A183" s="11"/>
      <c r="B183" s="13"/>
      <c r="C183" s="13"/>
      <c r="D183" s="13"/>
      <c r="E183" s="13"/>
      <c r="F183" s="25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</row>
    <row r="184" spans="1:56">
      <c r="A184" s="11"/>
      <c r="B184" s="13"/>
      <c r="C184" s="13"/>
      <c r="D184" s="13"/>
      <c r="E184" s="13"/>
      <c r="F184" s="25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</row>
    <row r="185" spans="1:56">
      <c r="A185" s="11"/>
      <c r="B185" s="13"/>
      <c r="C185" s="13"/>
      <c r="D185" s="13"/>
      <c r="E185" s="13"/>
      <c r="F185" s="25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</row>
    <row r="186" spans="1:56">
      <c r="A186" s="11"/>
      <c r="B186" s="13"/>
      <c r="C186" s="13"/>
      <c r="D186" s="13"/>
      <c r="E186" s="13"/>
      <c r="F186" s="25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</row>
    <row r="187" spans="1:56">
      <c r="A187" s="11"/>
      <c r="B187" s="13"/>
      <c r="C187" s="13"/>
      <c r="D187" s="13"/>
      <c r="E187" s="13"/>
      <c r="F187" s="25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</row>
    <row r="188" spans="1:56">
      <c r="A188" s="11"/>
      <c r="B188" s="13"/>
      <c r="C188" s="13"/>
      <c r="D188" s="13"/>
      <c r="E188" s="13"/>
      <c r="F188" s="25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</row>
    <row r="189" spans="1:56">
      <c r="A189" s="11"/>
      <c r="B189" s="13"/>
      <c r="C189" s="13"/>
      <c r="D189" s="13"/>
      <c r="E189" s="13"/>
      <c r="F189" s="25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</row>
    <row r="190" spans="1:56">
      <c r="A190" s="11"/>
      <c r="B190" s="13"/>
      <c r="C190" s="13"/>
      <c r="D190" s="13"/>
      <c r="E190" s="13"/>
      <c r="F190" s="25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</row>
    <row r="191" spans="1:56">
      <c r="A191" s="11"/>
      <c r="B191" s="13"/>
      <c r="C191" s="13"/>
      <c r="D191" s="13"/>
      <c r="E191" s="13"/>
      <c r="F191" s="25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</row>
    <row r="192" spans="1:56">
      <c r="A192" s="11"/>
      <c r="B192" s="13"/>
      <c r="C192" s="13"/>
      <c r="D192" s="13"/>
      <c r="E192" s="13"/>
      <c r="F192" s="25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</row>
    <row r="193" spans="1:56">
      <c r="A193" s="11"/>
      <c r="B193" s="13"/>
      <c r="C193" s="13"/>
      <c r="D193" s="13"/>
      <c r="E193" s="13"/>
      <c r="F193" s="25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</row>
    <row r="194" spans="1:56">
      <c r="A194" s="11"/>
      <c r="B194" s="13"/>
      <c r="C194" s="13"/>
      <c r="D194" s="13"/>
      <c r="E194" s="13"/>
      <c r="F194" s="25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</row>
    <row r="195" spans="1:56">
      <c r="A195" s="11"/>
      <c r="B195" s="13"/>
      <c r="C195" s="13"/>
      <c r="D195" s="13"/>
      <c r="E195" s="13"/>
      <c r="F195" s="25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</row>
    <row r="196" spans="1:56">
      <c r="A196" s="11"/>
      <c r="B196" s="13"/>
      <c r="C196" s="13"/>
      <c r="D196" s="13"/>
      <c r="E196" s="13"/>
      <c r="F196" s="25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</row>
    <row r="197" spans="1:56">
      <c r="A197" s="11"/>
      <c r="B197" s="13"/>
      <c r="C197" s="13"/>
      <c r="D197" s="13"/>
      <c r="E197" s="13"/>
      <c r="F197" s="25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</row>
    <row r="198" spans="1:56">
      <c r="A198" s="11"/>
      <c r="B198" s="13"/>
      <c r="C198" s="13"/>
      <c r="D198" s="13"/>
      <c r="E198" s="13"/>
      <c r="F198" s="25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</row>
    <row r="199" spans="1:56">
      <c r="A199" s="11"/>
      <c r="B199" s="13"/>
      <c r="C199" s="13"/>
      <c r="D199" s="13"/>
      <c r="E199" s="13"/>
      <c r="F199" s="25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</row>
    <row r="200" spans="1:56">
      <c r="A200" s="11"/>
      <c r="B200" s="13"/>
      <c r="C200" s="13"/>
      <c r="D200" s="13"/>
      <c r="E200" s="13"/>
      <c r="F200" s="25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</row>
    <row r="201" spans="1:56">
      <c r="A201" s="11"/>
      <c r="B201" s="13"/>
      <c r="C201" s="13"/>
      <c r="D201" s="13"/>
      <c r="E201" s="13"/>
      <c r="F201" s="25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</row>
    <row r="202" spans="1:56">
      <c r="A202" s="11"/>
      <c r="B202" s="13"/>
      <c r="C202" s="13"/>
      <c r="D202" s="13"/>
      <c r="E202" s="13"/>
      <c r="F202" s="25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</row>
    <row r="203" spans="1:56">
      <c r="A203" s="11"/>
      <c r="B203" s="13"/>
      <c r="C203" s="13"/>
      <c r="D203" s="13"/>
      <c r="E203" s="13"/>
      <c r="F203" s="25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</row>
    <row r="204" spans="1:56">
      <c r="A204" s="11"/>
      <c r="B204" s="13"/>
      <c r="C204" s="13"/>
      <c r="D204" s="13"/>
      <c r="E204" s="13"/>
      <c r="F204" s="25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</row>
    <row r="205" spans="1:56">
      <c r="A205" s="11"/>
      <c r="B205" s="13"/>
      <c r="C205" s="13"/>
      <c r="D205" s="13"/>
      <c r="E205" s="13"/>
      <c r="F205" s="25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</row>
    <row r="206" spans="1:56">
      <c r="A206" s="11"/>
      <c r="B206" s="13"/>
      <c r="C206" s="13"/>
      <c r="D206" s="13"/>
      <c r="E206" s="13"/>
      <c r="F206" s="25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</row>
    <row r="207" spans="1:56">
      <c r="A207" s="11"/>
      <c r="B207" s="13"/>
      <c r="C207" s="13"/>
      <c r="D207" s="13"/>
      <c r="E207" s="13"/>
      <c r="F207" s="25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</row>
    <row r="208" spans="1:56">
      <c r="A208" s="11"/>
      <c r="B208" s="13"/>
      <c r="C208" s="13"/>
      <c r="D208" s="13"/>
      <c r="E208" s="13"/>
      <c r="F208" s="25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</row>
    <row r="209" spans="1:56">
      <c r="A209" s="11"/>
      <c r="B209" s="13"/>
      <c r="C209" s="13"/>
      <c r="D209" s="13"/>
      <c r="E209" s="13"/>
      <c r="F209" s="25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</row>
    <row r="210" spans="1:56">
      <c r="A210" s="11"/>
      <c r="B210" s="13"/>
      <c r="C210" s="13"/>
      <c r="D210" s="13"/>
      <c r="E210" s="13"/>
      <c r="F210" s="25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</row>
    <row r="211" spans="1:56">
      <c r="A211" s="11"/>
      <c r="B211" s="13"/>
      <c r="C211" s="13"/>
      <c r="D211" s="13"/>
      <c r="E211" s="13"/>
      <c r="F211" s="25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</row>
    <row r="212" spans="1:56">
      <c r="A212" s="11"/>
      <c r="B212" s="13"/>
      <c r="C212" s="13"/>
      <c r="D212" s="13"/>
      <c r="E212" s="13"/>
      <c r="F212" s="25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</row>
    <row r="213" spans="1:56">
      <c r="A213" s="11"/>
      <c r="B213" s="13"/>
      <c r="C213" s="13"/>
      <c r="D213" s="13"/>
      <c r="E213" s="13"/>
      <c r="F213" s="25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</row>
    <row r="214" spans="1:56">
      <c r="A214" s="11"/>
      <c r="B214" s="13"/>
      <c r="C214" s="13"/>
      <c r="D214" s="13"/>
      <c r="E214" s="13"/>
      <c r="F214" s="25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</row>
    <row r="215" spans="1:56">
      <c r="A215" s="11"/>
      <c r="B215" s="13"/>
      <c r="C215" s="13"/>
      <c r="D215" s="13"/>
      <c r="E215" s="13"/>
      <c r="F215" s="25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</row>
    <row r="216" spans="1:56">
      <c r="A216" s="11"/>
      <c r="B216" s="13"/>
      <c r="C216" s="13"/>
      <c r="D216" s="13"/>
      <c r="E216" s="13"/>
      <c r="F216" s="25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</row>
    <row r="217" spans="1:56">
      <c r="A217" s="11"/>
      <c r="B217" s="13"/>
      <c r="C217" s="13"/>
      <c r="D217" s="13"/>
      <c r="E217" s="13"/>
      <c r="F217" s="25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</row>
    <row r="218" spans="1:56">
      <c r="A218" s="11"/>
      <c r="B218" s="13"/>
      <c r="C218" s="13"/>
      <c r="D218" s="13"/>
      <c r="E218" s="13"/>
      <c r="F218" s="25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</row>
    <row r="219" spans="1:56">
      <c r="A219" s="11"/>
      <c r="B219" s="13"/>
      <c r="C219" s="13"/>
      <c r="D219" s="13"/>
      <c r="E219" s="13"/>
      <c r="F219" s="25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</row>
    <row r="220" spans="1:56">
      <c r="A220" s="11"/>
      <c r="B220" s="13"/>
      <c r="C220" s="13"/>
      <c r="D220" s="13"/>
      <c r="E220" s="13"/>
      <c r="F220" s="25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</row>
    <row r="221" spans="1:56">
      <c r="A221" s="11"/>
      <c r="B221" s="13"/>
      <c r="C221" s="13"/>
      <c r="D221" s="13"/>
      <c r="E221" s="13"/>
      <c r="F221" s="25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</row>
    <row r="222" spans="1:56">
      <c r="A222" s="11"/>
      <c r="B222" s="13"/>
      <c r="C222" s="13"/>
      <c r="D222" s="13"/>
      <c r="E222" s="13"/>
      <c r="F222" s="25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</row>
    <row r="223" spans="1:56">
      <c r="A223" s="11"/>
      <c r="B223" s="13"/>
      <c r="C223" s="13"/>
      <c r="D223" s="13"/>
      <c r="E223" s="13"/>
      <c r="F223" s="25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</row>
    <row r="224" spans="1:56">
      <c r="A224" s="11"/>
      <c r="B224" s="13"/>
      <c r="C224" s="13"/>
      <c r="D224" s="13"/>
      <c r="E224" s="13"/>
      <c r="F224" s="25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</row>
    <row r="225" spans="1:56">
      <c r="A225" s="11"/>
      <c r="B225" s="13"/>
      <c r="C225" s="13"/>
      <c r="D225" s="13"/>
      <c r="E225" s="13"/>
      <c r="F225" s="25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</row>
    <row r="226" spans="1:56">
      <c r="A226" s="11"/>
      <c r="B226" s="13"/>
      <c r="C226" s="13"/>
      <c r="D226" s="13"/>
      <c r="E226" s="13"/>
      <c r="F226" s="25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</row>
    <row r="227" spans="1:56">
      <c r="A227" s="11"/>
      <c r="B227" s="13"/>
      <c r="C227" s="13"/>
      <c r="D227" s="13"/>
      <c r="E227" s="13"/>
      <c r="F227" s="25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</row>
    <row r="228" spans="1:56">
      <c r="A228" s="11"/>
      <c r="B228" s="13"/>
      <c r="C228" s="13"/>
      <c r="D228" s="13"/>
      <c r="E228" s="13"/>
      <c r="F228" s="25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</row>
    <row r="229" spans="1:56">
      <c r="A229" s="11"/>
      <c r="B229" s="13"/>
      <c r="C229" s="13"/>
      <c r="D229" s="13"/>
      <c r="E229" s="13"/>
      <c r="F229" s="25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</row>
    <row r="230" spans="1:56">
      <c r="A230" s="11"/>
      <c r="B230" s="13"/>
      <c r="C230" s="13"/>
      <c r="D230" s="13"/>
      <c r="E230" s="13"/>
      <c r="F230" s="25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</row>
    <row r="231" spans="1:56">
      <c r="A231" s="11"/>
      <c r="B231" s="13"/>
      <c r="C231" s="13"/>
      <c r="D231" s="13"/>
      <c r="E231" s="13"/>
      <c r="F231" s="25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</row>
    <row r="232" spans="1:56">
      <c r="A232" s="11"/>
      <c r="B232" s="13"/>
      <c r="C232" s="13"/>
      <c r="D232" s="13"/>
      <c r="E232" s="13"/>
      <c r="F232" s="25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</row>
    <row r="233" spans="1:56">
      <c r="A233" s="11"/>
      <c r="B233" s="13"/>
      <c r="C233" s="13"/>
      <c r="D233" s="13"/>
      <c r="E233" s="13"/>
      <c r="F233" s="25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</row>
    <row r="234" spans="1:56">
      <c r="A234" s="11"/>
      <c r="B234" s="13"/>
      <c r="C234" s="13"/>
      <c r="D234" s="13"/>
      <c r="E234" s="13"/>
      <c r="F234" s="25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</row>
    <row r="235" spans="1:56">
      <c r="A235" s="11"/>
      <c r="B235" s="13"/>
      <c r="C235" s="13"/>
      <c r="D235" s="13"/>
      <c r="E235" s="13"/>
      <c r="F235" s="25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</row>
    <row r="236" spans="1:56">
      <c r="A236" s="11"/>
      <c r="B236" s="13"/>
      <c r="C236" s="13"/>
      <c r="D236" s="13"/>
      <c r="E236" s="13"/>
      <c r="F236" s="25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</row>
    <row r="237" spans="1:56">
      <c r="A237" s="11"/>
      <c r="B237" s="13"/>
      <c r="C237" s="13"/>
      <c r="D237" s="13"/>
      <c r="E237" s="13"/>
      <c r="F237" s="25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</row>
    <row r="238" spans="1:56">
      <c r="A238" s="11"/>
      <c r="B238" s="13"/>
      <c r="C238" s="13"/>
      <c r="D238" s="13"/>
      <c r="E238" s="13"/>
      <c r="F238" s="25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</row>
    <row r="239" spans="1:56">
      <c r="A239" s="11"/>
      <c r="B239" s="13"/>
      <c r="C239" s="13"/>
      <c r="D239" s="13"/>
      <c r="E239" s="13"/>
      <c r="F239" s="25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</row>
    <row r="240" spans="1:56">
      <c r="A240" s="11"/>
      <c r="B240" s="13"/>
      <c r="C240" s="13"/>
      <c r="D240" s="13"/>
      <c r="E240" s="13"/>
      <c r="F240" s="25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</row>
    <row r="241" spans="1:56">
      <c r="A241" s="11"/>
      <c r="B241" s="13"/>
      <c r="C241" s="13"/>
      <c r="D241" s="13"/>
      <c r="E241" s="13"/>
      <c r="F241" s="25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</row>
    <row r="242" spans="1:56">
      <c r="A242" s="11"/>
      <c r="B242" s="13"/>
      <c r="C242" s="13"/>
      <c r="D242" s="13"/>
      <c r="E242" s="13"/>
      <c r="F242" s="25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</row>
    <row r="243" spans="1:56">
      <c r="A243" s="11"/>
      <c r="B243" s="13"/>
      <c r="C243" s="13"/>
      <c r="D243" s="13"/>
      <c r="E243" s="13"/>
      <c r="F243" s="25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</row>
    <row r="244" spans="1:56">
      <c r="A244" s="11"/>
      <c r="B244" s="13"/>
      <c r="C244" s="13"/>
      <c r="D244" s="13"/>
      <c r="E244" s="13"/>
      <c r="F244" s="25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</row>
    <row r="245" spans="1:56">
      <c r="A245" s="11"/>
      <c r="B245" s="13"/>
      <c r="C245" s="13"/>
      <c r="D245" s="13"/>
      <c r="E245" s="13"/>
      <c r="F245" s="25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</row>
    <row r="246" spans="1:56">
      <c r="A246" s="11"/>
      <c r="B246" s="13"/>
      <c r="C246" s="13"/>
      <c r="D246" s="13"/>
      <c r="E246" s="13"/>
      <c r="F246" s="25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</row>
    <row r="247" spans="1:56">
      <c r="A247" s="11"/>
      <c r="B247" s="13"/>
      <c r="C247" s="13"/>
      <c r="D247" s="13"/>
      <c r="E247" s="13"/>
      <c r="F247" s="25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</row>
    <row r="248" spans="1:56">
      <c r="A248" s="11"/>
      <c r="B248" s="13"/>
      <c r="C248" s="13"/>
      <c r="D248" s="13"/>
      <c r="E248" s="13"/>
      <c r="F248" s="25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</row>
    <row r="249" spans="1:56">
      <c r="A249" s="11"/>
      <c r="B249" s="13"/>
      <c r="C249" s="13"/>
      <c r="D249" s="13"/>
      <c r="E249" s="13"/>
      <c r="F249" s="25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</row>
    <row r="250" spans="1:56">
      <c r="A250" s="11"/>
      <c r="B250" s="13"/>
      <c r="C250" s="13"/>
      <c r="D250" s="13"/>
      <c r="E250" s="13"/>
      <c r="F250" s="25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</row>
    <row r="251" spans="1:56">
      <c r="A251" s="11"/>
      <c r="B251" s="13"/>
      <c r="C251" s="13"/>
      <c r="D251" s="13"/>
      <c r="E251" s="13"/>
      <c r="F251" s="25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</row>
    <row r="252" spans="1:56">
      <c r="A252" s="11"/>
      <c r="B252" s="13"/>
      <c r="C252" s="13"/>
      <c r="D252" s="13"/>
      <c r="E252" s="13"/>
      <c r="F252" s="25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</row>
    <row r="253" spans="1:56">
      <c r="A253" s="11"/>
      <c r="B253" s="13"/>
      <c r="C253" s="13"/>
      <c r="D253" s="13"/>
      <c r="E253" s="13"/>
      <c r="F253" s="25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</row>
    <row r="254" spans="1:56">
      <c r="A254" s="11"/>
      <c r="B254" s="13"/>
      <c r="C254" s="13"/>
      <c r="D254" s="13"/>
      <c r="E254" s="13"/>
      <c r="F254" s="25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</row>
    <row r="255" spans="1:56">
      <c r="A255" s="11"/>
      <c r="B255" s="13"/>
      <c r="C255" s="13"/>
      <c r="D255" s="13"/>
      <c r="E255" s="13"/>
      <c r="F255" s="25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</row>
    <row r="256" spans="1:56">
      <c r="A256" s="11"/>
      <c r="B256" s="13"/>
      <c r="C256" s="13"/>
      <c r="D256" s="13"/>
      <c r="E256" s="13"/>
      <c r="F256" s="25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</row>
    <row r="257" spans="1:56">
      <c r="A257" s="11"/>
      <c r="B257" s="13"/>
      <c r="C257" s="13"/>
      <c r="D257" s="13"/>
      <c r="E257" s="13"/>
      <c r="F257" s="25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</row>
    <row r="258" spans="1:56">
      <c r="A258" s="11"/>
      <c r="B258" s="13"/>
      <c r="C258" s="13"/>
      <c r="D258" s="13"/>
      <c r="E258" s="13"/>
      <c r="F258" s="25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</row>
    <row r="259" spans="1:56">
      <c r="A259" s="11"/>
      <c r="B259" s="13"/>
      <c r="C259" s="13"/>
      <c r="D259" s="13"/>
      <c r="E259" s="13"/>
      <c r="F259" s="25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</row>
    <row r="260" spans="1:56">
      <c r="A260" s="11"/>
      <c r="B260" s="13"/>
      <c r="C260" s="13"/>
      <c r="D260" s="13"/>
      <c r="E260" s="13"/>
      <c r="F260" s="25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</row>
    <row r="261" spans="1:56">
      <c r="A261" s="11"/>
      <c r="B261" s="13"/>
      <c r="C261" s="13"/>
      <c r="D261" s="13"/>
      <c r="E261" s="13"/>
      <c r="F261" s="25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</row>
    <row r="262" spans="1:56">
      <c r="A262" s="11"/>
      <c r="B262" s="13"/>
      <c r="C262" s="13"/>
      <c r="D262" s="13"/>
      <c r="E262" s="13"/>
      <c r="F262" s="25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</row>
    <row r="263" spans="1:56">
      <c r="A263" s="11"/>
      <c r="B263" s="13"/>
      <c r="C263" s="13"/>
      <c r="D263" s="13"/>
      <c r="E263" s="13"/>
      <c r="F263" s="25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</row>
    <row r="264" spans="1:56">
      <c r="A264" s="11"/>
      <c r="B264" s="13"/>
      <c r="C264" s="13"/>
      <c r="D264" s="13"/>
      <c r="E264" s="13"/>
      <c r="F264" s="25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</row>
    <row r="265" spans="1:56">
      <c r="A265" s="11"/>
      <c r="B265" s="13"/>
      <c r="C265" s="13"/>
      <c r="D265" s="13"/>
      <c r="E265" s="13"/>
      <c r="F265" s="25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</row>
    <row r="266" spans="1:56">
      <c r="A266" s="11"/>
      <c r="B266" s="13"/>
      <c r="C266" s="13"/>
      <c r="D266" s="13"/>
      <c r="E266" s="13"/>
      <c r="F266" s="25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</row>
    <row r="267" spans="1:56">
      <c r="A267" s="11"/>
      <c r="B267" s="13"/>
      <c r="C267" s="13"/>
      <c r="D267" s="13"/>
      <c r="E267" s="13"/>
      <c r="F267" s="25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</row>
    <row r="268" spans="1:56">
      <c r="A268" s="11"/>
      <c r="B268" s="13"/>
      <c r="C268" s="13"/>
      <c r="D268" s="13"/>
      <c r="E268" s="13"/>
      <c r="F268" s="25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</row>
    <row r="269" spans="1:56">
      <c r="A269" s="11"/>
      <c r="B269" s="13"/>
      <c r="C269" s="13"/>
      <c r="D269" s="13"/>
      <c r="E269" s="13"/>
      <c r="F269" s="25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</row>
    <row r="270" spans="1:56">
      <c r="A270" s="11"/>
      <c r="B270" s="13"/>
      <c r="C270" s="13"/>
      <c r="D270" s="13"/>
      <c r="E270" s="13"/>
      <c r="F270" s="25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</row>
    <row r="271" spans="1:56">
      <c r="A271" s="11"/>
      <c r="B271" s="13"/>
      <c r="C271" s="13"/>
      <c r="D271" s="13"/>
      <c r="E271" s="13"/>
      <c r="F271" s="25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</row>
    <row r="272" spans="1:56">
      <c r="A272" s="11"/>
      <c r="B272" s="13"/>
      <c r="C272" s="13"/>
      <c r="D272" s="13"/>
      <c r="E272" s="13"/>
      <c r="F272" s="25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</row>
    <row r="273" spans="1:56">
      <c r="A273" s="11"/>
      <c r="B273" s="13"/>
      <c r="C273" s="13"/>
      <c r="D273" s="13"/>
      <c r="E273" s="13"/>
      <c r="F273" s="25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</row>
    <row r="274" spans="1:56">
      <c r="A274" s="11"/>
      <c r="B274" s="13"/>
      <c r="C274" s="13"/>
      <c r="D274" s="13"/>
      <c r="E274" s="13"/>
      <c r="F274" s="25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</row>
    <row r="275" spans="1:56">
      <c r="A275" s="11"/>
      <c r="B275" s="13"/>
      <c r="C275" s="13"/>
      <c r="D275" s="13"/>
      <c r="E275" s="13"/>
      <c r="F275" s="25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</row>
    <row r="276" spans="1:56">
      <c r="A276" s="11"/>
      <c r="B276" s="13"/>
      <c r="C276" s="13"/>
      <c r="D276" s="13"/>
      <c r="E276" s="13"/>
      <c r="F276" s="25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</row>
    <row r="277" spans="1:56">
      <c r="A277" s="11"/>
      <c r="B277" s="13"/>
      <c r="C277" s="13"/>
      <c r="D277" s="13"/>
      <c r="E277" s="13"/>
      <c r="F277" s="25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</row>
    <row r="278" spans="1:56">
      <c r="A278" s="11"/>
      <c r="B278" s="13"/>
      <c r="C278" s="13"/>
      <c r="D278" s="13"/>
      <c r="E278" s="13"/>
      <c r="F278" s="25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</row>
    <row r="279" spans="1:56">
      <c r="A279" s="11"/>
      <c r="B279" s="13"/>
      <c r="C279" s="13"/>
      <c r="D279" s="13"/>
      <c r="E279" s="13"/>
      <c r="F279" s="25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</row>
    <row r="280" spans="1:56">
      <c r="A280" s="11"/>
      <c r="B280" s="13"/>
      <c r="C280" s="13"/>
      <c r="D280" s="13"/>
      <c r="E280" s="13"/>
      <c r="F280" s="25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</row>
    <row r="281" spans="1:56">
      <c r="A281" s="11"/>
      <c r="B281" s="13"/>
      <c r="C281" s="13"/>
      <c r="D281" s="13"/>
      <c r="E281" s="13"/>
      <c r="F281" s="25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</row>
    <row r="282" spans="1:56">
      <c r="A282" s="11"/>
      <c r="B282" s="13"/>
      <c r="C282" s="13"/>
      <c r="D282" s="13"/>
      <c r="E282" s="13"/>
      <c r="F282" s="25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</row>
    <row r="283" spans="1:56">
      <c r="A283" s="11"/>
      <c r="B283" s="13"/>
      <c r="C283" s="13"/>
      <c r="D283" s="13"/>
      <c r="E283" s="13"/>
      <c r="F283" s="25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</row>
    <row r="284" spans="1:56">
      <c r="A284" s="11"/>
      <c r="B284" s="13"/>
      <c r="C284" s="13"/>
      <c r="D284" s="13"/>
      <c r="E284" s="13"/>
      <c r="F284" s="25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</row>
    <row r="285" spans="1:56">
      <c r="A285" s="11"/>
      <c r="B285" s="13"/>
      <c r="C285" s="13"/>
      <c r="D285" s="13"/>
      <c r="E285" s="13"/>
      <c r="F285" s="25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</row>
    <row r="286" spans="1:56">
      <c r="A286" s="11"/>
      <c r="B286" s="13"/>
      <c r="C286" s="13"/>
      <c r="D286" s="13"/>
      <c r="E286" s="13"/>
      <c r="F286" s="25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</row>
    <row r="287" spans="1:56">
      <c r="A287" s="11"/>
      <c r="B287" s="13"/>
      <c r="C287" s="13"/>
      <c r="D287" s="13"/>
      <c r="E287" s="13"/>
      <c r="F287" s="25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</row>
    <row r="288" spans="1:56">
      <c r="A288" s="11"/>
      <c r="B288" s="13"/>
      <c r="C288" s="13"/>
      <c r="D288" s="13"/>
      <c r="E288" s="13"/>
      <c r="F288" s="25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</row>
    <row r="289" spans="1:56">
      <c r="A289" s="11"/>
      <c r="B289" s="13"/>
      <c r="C289" s="13"/>
      <c r="D289" s="13"/>
      <c r="E289" s="13"/>
      <c r="F289" s="25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</row>
    <row r="290" spans="1:56">
      <c r="A290" s="11"/>
      <c r="B290" s="13"/>
      <c r="C290" s="13"/>
      <c r="D290" s="13"/>
      <c r="E290" s="13"/>
      <c r="F290" s="25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</row>
    <row r="291" spans="1:56">
      <c r="A291" s="11"/>
      <c r="B291" s="13"/>
      <c r="C291" s="13"/>
      <c r="D291" s="13"/>
      <c r="E291" s="13"/>
      <c r="F291" s="25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</row>
    <row r="292" spans="1:56">
      <c r="A292" s="11"/>
      <c r="B292" s="13"/>
      <c r="C292" s="13"/>
      <c r="D292" s="13"/>
      <c r="E292" s="13"/>
      <c r="F292" s="25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</row>
    <row r="293" spans="1:56">
      <c r="A293" s="11"/>
      <c r="B293" s="13"/>
      <c r="C293" s="13"/>
      <c r="D293" s="13"/>
      <c r="E293" s="13"/>
      <c r="F293" s="25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</row>
    <row r="294" spans="1:56">
      <c r="A294" s="11"/>
      <c r="B294" s="13"/>
      <c r="C294" s="13"/>
      <c r="D294" s="13"/>
      <c r="E294" s="13"/>
      <c r="F294" s="25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</row>
    <row r="295" spans="1:56">
      <c r="A295" s="11"/>
      <c r="B295" s="13"/>
      <c r="C295" s="13"/>
      <c r="D295" s="13"/>
      <c r="E295" s="13"/>
      <c r="F295" s="25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</row>
    <row r="296" spans="1:56">
      <c r="A296" s="11"/>
      <c r="B296" s="13"/>
      <c r="C296" s="13"/>
      <c r="D296" s="13"/>
      <c r="E296" s="13"/>
      <c r="F296" s="25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</row>
    <row r="297" spans="1:56">
      <c r="A297" s="11"/>
      <c r="B297" s="13"/>
      <c r="C297" s="13"/>
      <c r="D297" s="13"/>
      <c r="E297" s="13"/>
      <c r="F297" s="25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</row>
    <row r="298" spans="1:56">
      <c r="A298" s="11"/>
      <c r="B298" s="13"/>
      <c r="C298" s="13"/>
      <c r="D298" s="13"/>
      <c r="E298" s="13"/>
      <c r="F298" s="25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</row>
    <row r="299" spans="1:56">
      <c r="A299" s="11"/>
      <c r="B299" s="13"/>
      <c r="C299" s="13"/>
      <c r="D299" s="13"/>
      <c r="E299" s="13"/>
      <c r="F299" s="25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</row>
    <row r="300" spans="1:56">
      <c r="A300" s="11"/>
      <c r="B300" s="13"/>
      <c r="C300" s="13"/>
      <c r="D300" s="13"/>
      <c r="E300" s="13"/>
      <c r="F300" s="25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</row>
    <row r="301" spans="1:56">
      <c r="A301" s="11"/>
      <c r="B301" s="13"/>
      <c r="C301" s="13"/>
      <c r="D301" s="13"/>
      <c r="E301" s="13"/>
      <c r="F301" s="25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</row>
    <row r="302" spans="1:56">
      <c r="A302" s="11"/>
      <c r="B302" s="13"/>
      <c r="C302" s="13"/>
      <c r="D302" s="13"/>
      <c r="E302" s="13"/>
      <c r="F302" s="25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</row>
    <row r="303" spans="1:56">
      <c r="A303" s="11"/>
      <c r="B303" s="13"/>
      <c r="C303" s="13"/>
      <c r="D303" s="13"/>
      <c r="E303" s="13"/>
      <c r="F303" s="25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</row>
    <row r="304" spans="1:56">
      <c r="A304" s="11"/>
      <c r="B304" s="13"/>
      <c r="C304" s="13"/>
      <c r="D304" s="13"/>
      <c r="E304" s="13"/>
      <c r="F304" s="25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</row>
    <row r="305" spans="1:56">
      <c r="A305" s="11"/>
      <c r="B305" s="13"/>
      <c r="C305" s="13"/>
      <c r="D305" s="13"/>
      <c r="E305" s="13"/>
      <c r="F305" s="25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</row>
    <row r="306" spans="1:56">
      <c r="A306" s="11"/>
      <c r="B306" s="13"/>
      <c r="C306" s="13"/>
      <c r="D306" s="13"/>
      <c r="E306" s="13"/>
      <c r="F306" s="25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</row>
    <row r="307" spans="1:56">
      <c r="A307" s="11"/>
      <c r="B307" s="13"/>
      <c r="C307" s="13"/>
      <c r="D307" s="13"/>
      <c r="E307" s="13"/>
      <c r="F307" s="25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</row>
    <row r="308" spans="1:56">
      <c r="A308" s="11"/>
      <c r="B308" s="13"/>
      <c r="C308" s="13"/>
      <c r="D308" s="13"/>
      <c r="E308" s="13"/>
      <c r="F308" s="25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</row>
    <row r="309" spans="1:56">
      <c r="A309" s="11"/>
      <c r="B309" s="13"/>
      <c r="C309" s="13"/>
      <c r="D309" s="13"/>
      <c r="E309" s="13"/>
      <c r="F309" s="25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</row>
    <row r="310" spans="1:56">
      <c r="A310" s="11"/>
      <c r="B310" s="13"/>
      <c r="C310" s="13"/>
      <c r="D310" s="13"/>
      <c r="E310" s="13"/>
      <c r="F310" s="25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</row>
    <row r="311" spans="1:56">
      <c r="A311" s="11"/>
      <c r="B311" s="13"/>
      <c r="C311" s="13"/>
      <c r="D311" s="13"/>
      <c r="E311" s="13"/>
      <c r="F311" s="25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</row>
    <row r="312" spans="1:56">
      <c r="A312" s="11"/>
      <c r="B312" s="13"/>
      <c r="C312" s="13"/>
      <c r="D312" s="13"/>
      <c r="E312" s="13"/>
      <c r="F312" s="25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</row>
    <row r="313" spans="1:56">
      <c r="A313" s="11"/>
      <c r="B313" s="13"/>
      <c r="C313" s="13"/>
      <c r="D313" s="13"/>
      <c r="E313" s="13"/>
      <c r="F313" s="25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</row>
    <row r="314" spans="1:56">
      <c r="A314" s="11"/>
      <c r="B314" s="13"/>
      <c r="C314" s="13"/>
      <c r="D314" s="13"/>
      <c r="E314" s="13"/>
      <c r="F314" s="25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</row>
    <row r="315" spans="1:56">
      <c r="A315" s="11"/>
      <c r="B315" s="13"/>
      <c r="C315" s="13"/>
      <c r="D315" s="13"/>
      <c r="E315" s="13"/>
      <c r="F315" s="25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</row>
    <row r="316" spans="1:56">
      <c r="A316" s="11"/>
      <c r="B316" s="13"/>
      <c r="C316" s="13"/>
      <c r="D316" s="13"/>
      <c r="E316" s="13"/>
      <c r="F316" s="25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</row>
    <row r="317" spans="1:56">
      <c r="A317" s="11"/>
      <c r="B317" s="13"/>
      <c r="C317" s="13"/>
      <c r="D317" s="13"/>
      <c r="E317" s="13"/>
      <c r="F317" s="25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</row>
    <row r="318" spans="1:56">
      <c r="A318" s="11"/>
      <c r="B318" s="13"/>
      <c r="C318" s="13"/>
      <c r="D318" s="13"/>
      <c r="E318" s="13"/>
      <c r="F318" s="25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</row>
    <row r="319" spans="1:56">
      <c r="A319" s="11"/>
      <c r="B319" s="13"/>
      <c r="C319" s="13"/>
      <c r="D319" s="13"/>
      <c r="E319" s="13"/>
      <c r="F319" s="25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</row>
    <row r="320" spans="1:56">
      <c r="A320" s="11"/>
      <c r="B320" s="13"/>
      <c r="C320" s="13"/>
      <c r="D320" s="13"/>
      <c r="E320" s="13"/>
      <c r="F320" s="25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</row>
    <row r="321" spans="1:56">
      <c r="A321" s="11"/>
      <c r="B321" s="13"/>
      <c r="C321" s="13"/>
      <c r="D321" s="13"/>
      <c r="E321" s="13"/>
      <c r="F321" s="25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</row>
    <row r="322" spans="1:56">
      <c r="A322" s="11"/>
      <c r="B322" s="13"/>
      <c r="C322" s="13"/>
      <c r="D322" s="13"/>
      <c r="E322" s="13"/>
      <c r="F322" s="25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</row>
    <row r="323" spans="1:56">
      <c r="A323" s="11"/>
      <c r="B323" s="13"/>
      <c r="C323" s="13"/>
      <c r="D323" s="13"/>
      <c r="E323" s="13"/>
      <c r="F323" s="25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</row>
    <row r="324" spans="1:56">
      <c r="A324" s="11"/>
      <c r="B324" s="13"/>
      <c r="C324" s="13"/>
      <c r="D324" s="13"/>
      <c r="E324" s="13"/>
      <c r="F324" s="25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</row>
    <row r="325" spans="1:56">
      <c r="A325" s="11"/>
      <c r="B325" s="13"/>
      <c r="C325" s="13"/>
      <c r="D325" s="13"/>
      <c r="E325" s="13"/>
      <c r="F325" s="25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</row>
    <row r="326" spans="1:56">
      <c r="A326" s="11"/>
      <c r="B326" s="13"/>
      <c r="C326" s="13"/>
      <c r="D326" s="13"/>
      <c r="E326" s="13"/>
      <c r="F326" s="25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</row>
    <row r="327" spans="1:56">
      <c r="A327" s="11"/>
      <c r="B327" s="13"/>
      <c r="C327" s="13"/>
      <c r="D327" s="13"/>
      <c r="E327" s="13"/>
      <c r="F327" s="25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</row>
    <row r="328" spans="1:56">
      <c r="A328" s="11"/>
      <c r="B328" s="13"/>
      <c r="C328" s="13"/>
      <c r="D328" s="13"/>
      <c r="E328" s="13"/>
      <c r="F328" s="25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</row>
    <row r="329" spans="1:56">
      <c r="A329" s="11"/>
      <c r="B329" s="13"/>
      <c r="C329" s="13"/>
      <c r="D329" s="13"/>
      <c r="E329" s="13"/>
      <c r="F329" s="25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</row>
    <row r="330" spans="1:56">
      <c r="A330" s="11"/>
      <c r="B330" s="13"/>
      <c r="C330" s="13"/>
      <c r="D330" s="13"/>
      <c r="E330" s="13"/>
      <c r="F330" s="25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</row>
    <row r="331" spans="1:56">
      <c r="A331" s="11"/>
      <c r="B331" s="13"/>
      <c r="C331" s="13"/>
      <c r="D331" s="13"/>
      <c r="E331" s="13"/>
      <c r="F331" s="25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</row>
    <row r="332" spans="1:56">
      <c r="A332" s="11"/>
      <c r="B332" s="13"/>
      <c r="C332" s="13"/>
      <c r="D332" s="13"/>
      <c r="E332" s="13"/>
      <c r="F332" s="25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</row>
    <row r="333" spans="1:56">
      <c r="A333" s="11"/>
      <c r="B333" s="13"/>
      <c r="C333" s="13"/>
      <c r="D333" s="13"/>
      <c r="E333" s="13"/>
      <c r="F333" s="25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</row>
    <row r="334" spans="1:56">
      <c r="A334" s="11"/>
      <c r="B334" s="13"/>
      <c r="C334" s="13"/>
      <c r="D334" s="13"/>
      <c r="E334" s="13"/>
      <c r="F334" s="25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</row>
    <row r="335" spans="1:56">
      <c r="A335" s="11"/>
      <c r="B335" s="13"/>
      <c r="C335" s="13"/>
      <c r="D335" s="13"/>
      <c r="E335" s="13"/>
      <c r="F335" s="25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</row>
    <row r="336" spans="1:56">
      <c r="A336" s="11"/>
      <c r="B336" s="13"/>
      <c r="C336" s="13"/>
      <c r="D336" s="13"/>
      <c r="E336" s="13"/>
      <c r="F336" s="25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</row>
    <row r="337" spans="1:56">
      <c r="A337" s="11"/>
      <c r="B337" s="13"/>
      <c r="C337" s="13"/>
      <c r="D337" s="13"/>
      <c r="E337" s="13"/>
      <c r="F337" s="25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</row>
    <row r="338" spans="1:56">
      <c r="A338" s="11"/>
      <c r="B338" s="13"/>
      <c r="C338" s="13"/>
      <c r="D338" s="13"/>
      <c r="E338" s="13"/>
      <c r="F338" s="25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</row>
    <row r="339" spans="1:56">
      <c r="A339" s="11"/>
      <c r="B339" s="13"/>
      <c r="C339" s="13"/>
      <c r="D339" s="13"/>
      <c r="E339" s="13"/>
      <c r="F339" s="25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</row>
    <row r="340" spans="1:56">
      <c r="A340" s="11"/>
      <c r="B340" s="13"/>
      <c r="C340" s="13"/>
      <c r="D340" s="13"/>
      <c r="E340" s="13"/>
      <c r="F340" s="25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</row>
    <row r="341" spans="1:56">
      <c r="A341" s="11"/>
      <c r="B341" s="13"/>
      <c r="C341" s="13"/>
      <c r="D341" s="13"/>
      <c r="E341" s="13"/>
      <c r="F341" s="25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</row>
    <row r="342" spans="1:56">
      <c r="A342" s="11"/>
      <c r="B342" s="13"/>
      <c r="C342" s="13"/>
      <c r="D342" s="13"/>
      <c r="E342" s="13"/>
      <c r="F342" s="25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</row>
    <row r="343" spans="1:56">
      <c r="A343" s="11"/>
      <c r="B343" s="13"/>
      <c r="C343" s="13"/>
      <c r="D343" s="13"/>
      <c r="E343" s="13"/>
      <c r="F343" s="25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</row>
    <row r="344" spans="1:56">
      <c r="A344" s="11"/>
      <c r="B344" s="13"/>
      <c r="C344" s="13"/>
      <c r="D344" s="13"/>
      <c r="E344" s="13"/>
      <c r="F344" s="25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</row>
    <row r="345" spans="1:56">
      <c r="A345" s="11"/>
      <c r="B345" s="13"/>
      <c r="C345" s="13"/>
      <c r="D345" s="13"/>
      <c r="E345" s="13"/>
      <c r="F345" s="25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</row>
    <row r="346" spans="1:56">
      <c r="A346" s="11"/>
      <c r="B346" s="13"/>
      <c r="C346" s="13"/>
      <c r="D346" s="13"/>
      <c r="E346" s="13"/>
      <c r="F346" s="25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</row>
    <row r="347" spans="1:56">
      <c r="A347" s="11"/>
      <c r="B347" s="13"/>
      <c r="C347" s="13"/>
      <c r="D347" s="13"/>
      <c r="E347" s="13"/>
      <c r="F347" s="25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</row>
    <row r="348" spans="1:56">
      <c r="A348" s="11"/>
      <c r="B348" s="13"/>
      <c r="C348" s="13"/>
      <c r="D348" s="13"/>
      <c r="E348" s="13"/>
      <c r="F348" s="25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</row>
    <row r="349" spans="1:56">
      <c r="A349" s="11"/>
      <c r="B349" s="13"/>
      <c r="C349" s="13"/>
      <c r="D349" s="13"/>
      <c r="E349" s="13"/>
      <c r="F349" s="25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</row>
    <row r="350" spans="1:56">
      <c r="A350" s="11"/>
      <c r="B350" s="13"/>
      <c r="C350" s="13"/>
      <c r="D350" s="13"/>
      <c r="E350" s="13"/>
      <c r="F350" s="25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</row>
    <row r="351" spans="1:56">
      <c r="A351" s="11"/>
      <c r="B351" s="13"/>
      <c r="C351" s="13"/>
      <c r="D351" s="13"/>
      <c r="E351" s="13"/>
      <c r="F351" s="25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</row>
    <row r="352" spans="1:56">
      <c r="A352" s="11"/>
      <c r="B352" s="13"/>
      <c r="C352" s="13"/>
      <c r="D352" s="13"/>
      <c r="E352" s="13"/>
      <c r="F352" s="25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</row>
    <row r="353" spans="1:56">
      <c r="A353" s="11"/>
      <c r="B353" s="13"/>
      <c r="C353" s="13"/>
      <c r="D353" s="13"/>
      <c r="E353" s="13"/>
      <c r="F353" s="25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</row>
    <row r="354" spans="1:56">
      <c r="A354" s="11"/>
      <c r="B354" s="13"/>
      <c r="C354" s="13"/>
      <c r="D354" s="13"/>
      <c r="E354" s="13"/>
      <c r="F354" s="25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</row>
    <row r="355" spans="1:56">
      <c r="A355" s="11"/>
      <c r="B355" s="13"/>
      <c r="C355" s="13"/>
      <c r="D355" s="13"/>
      <c r="E355" s="13"/>
      <c r="F355" s="25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</row>
    <row r="356" spans="1:56">
      <c r="A356" s="11"/>
      <c r="B356" s="13"/>
      <c r="C356" s="13"/>
      <c r="D356" s="13"/>
      <c r="E356" s="13"/>
      <c r="F356" s="25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</row>
    <row r="357" spans="1:56">
      <c r="A357" s="11"/>
      <c r="B357" s="13"/>
      <c r="C357" s="13"/>
      <c r="D357" s="13"/>
      <c r="E357" s="13"/>
      <c r="F357" s="25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</row>
    <row r="358" spans="1:56">
      <c r="A358" s="11"/>
      <c r="B358" s="13"/>
      <c r="C358" s="13"/>
      <c r="D358" s="13"/>
      <c r="E358" s="13"/>
      <c r="F358" s="25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</row>
    <row r="359" spans="1:56">
      <c r="A359" s="11"/>
      <c r="B359" s="13"/>
      <c r="C359" s="13"/>
      <c r="D359" s="13"/>
      <c r="E359" s="13"/>
      <c r="F359" s="25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</row>
    <row r="360" spans="1:56">
      <c r="A360" s="11"/>
      <c r="B360" s="13"/>
      <c r="C360" s="13"/>
      <c r="D360" s="13"/>
      <c r="E360" s="13"/>
      <c r="F360" s="25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</row>
    <row r="361" spans="1:56">
      <c r="A361" s="11"/>
      <c r="B361" s="13"/>
      <c r="C361" s="13"/>
      <c r="D361" s="13"/>
      <c r="E361" s="13"/>
      <c r="F361" s="25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</row>
    <row r="362" spans="1:56">
      <c r="A362" s="11"/>
      <c r="B362" s="13"/>
      <c r="C362" s="13"/>
      <c r="D362" s="13"/>
      <c r="E362" s="13"/>
      <c r="F362" s="25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</row>
    <row r="363" spans="1:56">
      <c r="A363" s="11"/>
      <c r="B363" s="13"/>
      <c r="C363" s="13"/>
      <c r="D363" s="13"/>
      <c r="E363" s="13"/>
      <c r="F363" s="25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</row>
    <row r="364" spans="1:56">
      <c r="A364" s="11"/>
      <c r="B364" s="13"/>
      <c r="C364" s="13"/>
      <c r="D364" s="13"/>
      <c r="E364" s="13"/>
      <c r="F364" s="25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</row>
    <row r="365" spans="1:56">
      <c r="A365" s="11"/>
      <c r="B365" s="13"/>
      <c r="C365" s="13"/>
      <c r="D365" s="13"/>
      <c r="E365" s="13"/>
      <c r="F365" s="25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</row>
    <row r="366" spans="1:56">
      <c r="A366" s="11"/>
      <c r="B366" s="13"/>
      <c r="C366" s="13"/>
      <c r="D366" s="13"/>
      <c r="E366" s="13"/>
      <c r="F366" s="25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</row>
    <row r="367" spans="1:56">
      <c r="A367" s="11"/>
      <c r="B367" s="13"/>
      <c r="C367" s="13"/>
      <c r="D367" s="13"/>
      <c r="E367" s="13"/>
      <c r="F367" s="25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</row>
    <row r="368" spans="1:56">
      <c r="A368" s="11"/>
      <c r="B368" s="13"/>
      <c r="C368" s="13"/>
      <c r="D368" s="13"/>
      <c r="E368" s="13"/>
      <c r="F368" s="25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</row>
    <row r="369" spans="1:56">
      <c r="A369" s="11"/>
      <c r="B369" s="13"/>
      <c r="C369" s="13"/>
      <c r="D369" s="13"/>
      <c r="E369" s="13"/>
      <c r="F369" s="25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</row>
    <row r="370" spans="1:56">
      <c r="A370" s="11"/>
      <c r="B370" s="13"/>
      <c r="C370" s="13"/>
      <c r="D370" s="13"/>
      <c r="E370" s="13"/>
      <c r="F370" s="25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</row>
    <row r="371" spans="1:56">
      <c r="A371" s="11"/>
      <c r="B371" s="13"/>
      <c r="C371" s="13"/>
      <c r="D371" s="13"/>
      <c r="E371" s="13"/>
      <c r="F371" s="25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</row>
    <row r="372" spans="1:56">
      <c r="A372" s="11"/>
      <c r="B372" s="13"/>
      <c r="C372" s="13"/>
      <c r="D372" s="13"/>
      <c r="E372" s="13"/>
      <c r="F372" s="25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</row>
    <row r="373" spans="1:56">
      <c r="A373" s="11"/>
      <c r="B373" s="13"/>
      <c r="C373" s="13"/>
      <c r="D373" s="13"/>
      <c r="E373" s="13"/>
      <c r="F373" s="25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</row>
    <row r="374" spans="1:56">
      <c r="A374" s="11"/>
      <c r="B374" s="13"/>
      <c r="C374" s="13"/>
      <c r="D374" s="13"/>
      <c r="E374" s="13"/>
      <c r="F374" s="25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</row>
    <row r="375" spans="1:56">
      <c r="A375" s="11"/>
      <c r="B375" s="13"/>
      <c r="C375" s="13"/>
      <c r="D375" s="13"/>
      <c r="E375" s="13"/>
      <c r="F375" s="25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</row>
    <row r="376" spans="1:56">
      <c r="A376" s="11"/>
      <c r="B376" s="13"/>
      <c r="C376" s="13"/>
      <c r="D376" s="13"/>
      <c r="E376" s="13"/>
      <c r="F376" s="25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</row>
    <row r="377" spans="1:56">
      <c r="A377" s="11"/>
      <c r="B377" s="13"/>
      <c r="C377" s="13"/>
      <c r="D377" s="13"/>
      <c r="E377" s="13"/>
      <c r="F377" s="25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</row>
    <row r="378" spans="1:56">
      <c r="A378" s="11"/>
      <c r="B378" s="13"/>
      <c r="C378" s="13"/>
      <c r="D378" s="13"/>
      <c r="E378" s="13"/>
      <c r="F378" s="25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</row>
    <row r="379" spans="1:56">
      <c r="A379" s="11"/>
      <c r="B379" s="13"/>
      <c r="C379" s="13"/>
      <c r="D379" s="13"/>
      <c r="E379" s="13"/>
      <c r="F379" s="25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</row>
    <row r="380" spans="1:56">
      <c r="A380" s="11"/>
      <c r="B380" s="13"/>
      <c r="C380" s="13"/>
      <c r="D380" s="13"/>
      <c r="E380" s="13"/>
      <c r="F380" s="25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</row>
    <row r="381" spans="1:56">
      <c r="A381" s="11"/>
      <c r="B381" s="13"/>
      <c r="C381" s="13"/>
      <c r="D381" s="13"/>
      <c r="E381" s="13"/>
      <c r="F381" s="25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</row>
    <row r="382" spans="1:56">
      <c r="A382" s="11"/>
      <c r="B382" s="13"/>
      <c r="C382" s="13"/>
      <c r="D382" s="13"/>
      <c r="E382" s="13"/>
      <c r="F382" s="25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</row>
    <row r="383" spans="1:56">
      <c r="A383" s="11"/>
      <c r="B383" s="13"/>
      <c r="C383" s="13"/>
      <c r="D383" s="13"/>
      <c r="E383" s="13"/>
      <c r="F383" s="25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</row>
    <row r="384" spans="1:56">
      <c r="A384" s="11"/>
      <c r="B384" s="13"/>
      <c r="C384" s="13"/>
      <c r="D384" s="13"/>
      <c r="E384" s="13"/>
      <c r="F384" s="25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</row>
    <row r="385" spans="1:56">
      <c r="A385" s="11"/>
      <c r="B385" s="13"/>
      <c r="C385" s="13"/>
      <c r="D385" s="13"/>
      <c r="E385" s="13"/>
      <c r="F385" s="25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</row>
    <row r="386" spans="1:56">
      <c r="A386" s="11"/>
      <c r="B386" s="13"/>
      <c r="C386" s="13"/>
      <c r="D386" s="13"/>
      <c r="E386" s="13"/>
      <c r="F386" s="25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</row>
    <row r="387" spans="1:56">
      <c r="A387" s="11"/>
      <c r="B387" s="13"/>
      <c r="C387" s="13"/>
      <c r="D387" s="13"/>
      <c r="E387" s="13"/>
      <c r="F387" s="25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</row>
    <row r="388" spans="1:56">
      <c r="A388" s="11"/>
      <c r="B388" s="13"/>
      <c r="C388" s="13"/>
      <c r="D388" s="13"/>
      <c r="E388" s="13"/>
      <c r="F388" s="25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</row>
    <row r="389" spans="1:56">
      <c r="A389" s="11"/>
      <c r="B389" s="13"/>
      <c r="C389" s="13"/>
      <c r="D389" s="13"/>
      <c r="E389" s="13"/>
      <c r="F389" s="25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</row>
    <row r="390" spans="1:56">
      <c r="A390" s="11"/>
      <c r="B390" s="13"/>
      <c r="C390" s="13"/>
      <c r="D390" s="13"/>
      <c r="E390" s="13"/>
      <c r="F390" s="25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</row>
    <row r="391" spans="1:56">
      <c r="A391" s="11"/>
      <c r="B391" s="13"/>
      <c r="C391" s="13"/>
      <c r="D391" s="13"/>
      <c r="E391" s="13"/>
      <c r="F391" s="25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</row>
    <row r="392" spans="1:56">
      <c r="A392" s="11"/>
      <c r="B392" s="13"/>
      <c r="C392" s="13"/>
      <c r="D392" s="13"/>
      <c r="E392" s="13"/>
      <c r="F392" s="25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</row>
    <row r="393" spans="1:56">
      <c r="A393" s="11"/>
      <c r="B393" s="13"/>
      <c r="C393" s="13"/>
      <c r="D393" s="13"/>
      <c r="E393" s="13"/>
      <c r="F393" s="25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</row>
    <row r="394" spans="1:56">
      <c r="A394" s="11"/>
      <c r="B394" s="13"/>
      <c r="C394" s="13"/>
      <c r="D394" s="13"/>
      <c r="E394" s="13"/>
      <c r="F394" s="25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</row>
    <row r="395" spans="1:56">
      <c r="A395" s="11"/>
      <c r="B395" s="13"/>
      <c r="C395" s="13"/>
      <c r="D395" s="13"/>
      <c r="E395" s="13"/>
      <c r="F395" s="25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</row>
    <row r="396" spans="1:56">
      <c r="A396" s="11"/>
      <c r="B396" s="13"/>
      <c r="C396" s="13"/>
      <c r="D396" s="13"/>
      <c r="E396" s="13"/>
      <c r="F396" s="25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</row>
    <row r="397" spans="1:56">
      <c r="A397" s="11"/>
      <c r="B397" s="13"/>
      <c r="C397" s="13"/>
      <c r="D397" s="13"/>
      <c r="E397" s="13"/>
      <c r="F397" s="25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</row>
    <row r="398" spans="1:56">
      <c r="A398" s="11"/>
      <c r="B398" s="13"/>
      <c r="C398" s="13"/>
      <c r="D398" s="13"/>
      <c r="E398" s="13"/>
      <c r="F398" s="25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</row>
    <row r="399" spans="1:56">
      <c r="A399" s="11"/>
      <c r="B399" s="13"/>
      <c r="C399" s="13"/>
      <c r="D399" s="13"/>
      <c r="E399" s="13"/>
      <c r="F399" s="25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</row>
    <row r="400" spans="1:56">
      <c r="A400" s="11"/>
      <c r="B400" s="13"/>
      <c r="C400" s="13"/>
      <c r="D400" s="13"/>
      <c r="E400" s="13"/>
      <c r="F400" s="25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</row>
    <row r="401" spans="1:56">
      <c r="A401" s="11"/>
      <c r="B401" s="13"/>
      <c r="C401" s="13"/>
      <c r="D401" s="13"/>
      <c r="E401" s="13"/>
      <c r="F401" s="25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</row>
    <row r="402" spans="1:56">
      <c r="A402" s="11"/>
      <c r="B402" s="13"/>
      <c r="C402" s="13"/>
      <c r="D402" s="13"/>
      <c r="E402" s="13"/>
      <c r="F402" s="25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</row>
    <row r="403" spans="1:56">
      <c r="A403" s="11"/>
      <c r="B403" s="13"/>
      <c r="C403" s="13"/>
      <c r="D403" s="13"/>
      <c r="E403" s="13"/>
      <c r="F403" s="25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</row>
    <row r="404" spans="1:56">
      <c r="A404" s="11"/>
      <c r="B404" s="13"/>
      <c r="C404" s="13"/>
      <c r="D404" s="13"/>
      <c r="E404" s="13"/>
      <c r="F404" s="25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</row>
    <row r="405" spans="1:56">
      <c r="A405" s="11"/>
      <c r="B405" s="13"/>
      <c r="C405" s="13"/>
      <c r="D405" s="13"/>
      <c r="E405" s="13"/>
      <c r="F405" s="25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</row>
    <row r="406" spans="1:56">
      <c r="A406" s="11"/>
      <c r="B406" s="13"/>
      <c r="C406" s="13"/>
      <c r="D406" s="13"/>
      <c r="E406" s="13"/>
      <c r="F406" s="25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</row>
    <row r="407" spans="1:56">
      <c r="A407" s="11"/>
      <c r="B407" s="13"/>
      <c r="C407" s="13"/>
      <c r="D407" s="13"/>
      <c r="E407" s="13"/>
      <c r="F407" s="25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</row>
    <row r="408" spans="1:56">
      <c r="A408" s="11"/>
      <c r="B408" s="13"/>
      <c r="C408" s="13"/>
      <c r="D408" s="13"/>
      <c r="E408" s="13"/>
      <c r="F408" s="25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</row>
    <row r="409" spans="1:56">
      <c r="A409" s="11"/>
      <c r="B409" s="13"/>
      <c r="C409" s="13"/>
      <c r="D409" s="13"/>
      <c r="E409" s="13"/>
      <c r="F409" s="25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</row>
    <row r="410" spans="1:56">
      <c r="A410" s="11"/>
      <c r="B410" s="13"/>
      <c r="C410" s="13"/>
      <c r="D410" s="13"/>
      <c r="E410" s="13"/>
      <c r="F410" s="25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</row>
    <row r="411" spans="1:56">
      <c r="A411" s="11"/>
      <c r="B411" s="13"/>
      <c r="C411" s="13"/>
      <c r="D411" s="13"/>
      <c r="E411" s="13"/>
      <c r="F411" s="25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</row>
    <row r="412" spans="1:56">
      <c r="A412" s="11"/>
      <c r="B412" s="13"/>
      <c r="C412" s="13"/>
      <c r="D412" s="13"/>
      <c r="E412" s="13"/>
      <c r="F412" s="25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</row>
    <row r="413" spans="1:56">
      <c r="A413" s="11"/>
      <c r="B413" s="13"/>
      <c r="C413" s="13"/>
      <c r="D413" s="13"/>
      <c r="E413" s="13"/>
      <c r="F413" s="25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</row>
    <row r="414" spans="1:56">
      <c r="A414" s="11"/>
      <c r="B414" s="13"/>
      <c r="C414" s="13"/>
      <c r="D414" s="13"/>
      <c r="E414" s="13"/>
      <c r="F414" s="25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</row>
    <row r="415" spans="1:56">
      <c r="A415" s="11"/>
      <c r="B415" s="13"/>
      <c r="C415" s="13"/>
      <c r="D415" s="13"/>
      <c r="E415" s="13"/>
      <c r="F415" s="25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</row>
    <row r="416" spans="1:56">
      <c r="A416" s="11"/>
      <c r="B416" s="13"/>
      <c r="C416" s="13"/>
      <c r="D416" s="13"/>
      <c r="E416" s="13"/>
      <c r="F416" s="25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</row>
    <row r="417" spans="1:56">
      <c r="A417" s="11"/>
      <c r="B417" s="13"/>
      <c r="C417" s="13"/>
      <c r="D417" s="13"/>
      <c r="E417" s="13"/>
      <c r="F417" s="25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</row>
    <row r="418" spans="1:56">
      <c r="A418" s="11"/>
      <c r="B418" s="13"/>
      <c r="C418" s="13"/>
      <c r="D418" s="13"/>
      <c r="E418" s="13"/>
      <c r="F418" s="25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</row>
    <row r="419" spans="1:56">
      <c r="A419" s="11"/>
      <c r="B419" s="13"/>
      <c r="C419" s="13"/>
      <c r="D419" s="13"/>
      <c r="E419" s="13"/>
      <c r="F419" s="25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</row>
    <row r="420" spans="1:56">
      <c r="A420" s="12"/>
      <c r="B420" s="14"/>
      <c r="C420" s="14"/>
      <c r="D420" s="14"/>
      <c r="E420" s="14"/>
      <c r="F420" s="26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</row>
    <row r="421" spans="1:56">
      <c r="A421" s="12"/>
      <c r="B421" s="14"/>
      <c r="C421" s="14"/>
      <c r="D421" s="14"/>
      <c r="E421" s="14"/>
      <c r="F421" s="26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</row>
    <row r="422" spans="1:56">
      <c r="A422" s="12"/>
      <c r="B422" s="14"/>
      <c r="C422" s="14"/>
      <c r="D422" s="14"/>
      <c r="E422" s="14"/>
      <c r="F422" s="26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</row>
    <row r="423" spans="1:56">
      <c r="A423" s="12"/>
      <c r="B423" s="14"/>
      <c r="C423" s="14"/>
      <c r="D423" s="14"/>
      <c r="E423" s="14"/>
      <c r="F423" s="26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</row>
    <row r="424" spans="1:56">
      <c r="A424" s="12"/>
      <c r="B424" s="14"/>
      <c r="C424" s="14"/>
      <c r="D424" s="14"/>
      <c r="E424" s="14"/>
      <c r="F424" s="26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</row>
    <row r="425" spans="1:56">
      <c r="A425" s="12"/>
      <c r="B425" s="14"/>
      <c r="C425" s="14"/>
      <c r="D425" s="14"/>
      <c r="E425" s="14"/>
      <c r="F425" s="26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</row>
    <row r="426" spans="1:56">
      <c r="A426" s="12"/>
      <c r="B426" s="14"/>
      <c r="C426" s="14"/>
      <c r="D426" s="14"/>
      <c r="E426" s="14"/>
      <c r="F426" s="26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</row>
    <row r="427" spans="1:56">
      <c r="A427" s="12"/>
      <c r="B427" s="14"/>
      <c r="C427" s="14"/>
      <c r="D427" s="14"/>
      <c r="E427" s="14"/>
      <c r="F427" s="26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</row>
    <row r="428" spans="1:56">
      <c r="A428" s="12"/>
      <c r="B428" s="14"/>
      <c r="C428" s="14"/>
      <c r="D428" s="14"/>
      <c r="E428" s="14"/>
      <c r="F428" s="26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</row>
    <row r="429" spans="1:56">
      <c r="A429" s="12"/>
      <c r="B429" s="14"/>
      <c r="C429" s="14"/>
      <c r="D429" s="14"/>
      <c r="E429" s="14"/>
      <c r="F429" s="26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</row>
    <row r="430" spans="1:56">
      <c r="A430" s="12"/>
      <c r="B430" s="14"/>
      <c r="C430" s="14"/>
      <c r="D430" s="14"/>
      <c r="E430" s="14"/>
      <c r="F430" s="26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</row>
    <row r="431" spans="1:56">
      <c r="A431" s="12"/>
      <c r="B431" s="14"/>
      <c r="C431" s="14"/>
      <c r="D431" s="14"/>
      <c r="E431" s="14"/>
      <c r="F431" s="26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</row>
    <row r="432" spans="1:56">
      <c r="A432" s="12"/>
      <c r="B432" s="14"/>
      <c r="C432" s="14"/>
      <c r="D432" s="14"/>
      <c r="E432" s="14"/>
      <c r="F432" s="26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</row>
    <row r="433" spans="1:36">
      <c r="A433" s="12"/>
      <c r="B433" s="14"/>
      <c r="C433" s="14"/>
      <c r="D433" s="14"/>
      <c r="E433" s="14"/>
      <c r="F433" s="26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</row>
    <row r="434" spans="1:36">
      <c r="A434" s="12"/>
      <c r="B434" s="14"/>
      <c r="C434" s="14"/>
      <c r="D434" s="14"/>
      <c r="E434" s="14"/>
      <c r="F434" s="26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</row>
    <row r="435" spans="1:36">
      <c r="A435" s="12"/>
      <c r="B435" s="14"/>
      <c r="C435" s="14"/>
      <c r="D435" s="14"/>
      <c r="E435" s="14"/>
      <c r="F435" s="26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</row>
    <row r="436" spans="1:36">
      <c r="A436" s="12"/>
      <c r="B436" s="14"/>
      <c r="C436" s="14"/>
      <c r="D436" s="14"/>
      <c r="E436" s="14"/>
      <c r="F436" s="26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</row>
    <row r="437" spans="1:36">
      <c r="A437" s="12"/>
      <c r="B437" s="14"/>
      <c r="C437" s="14"/>
      <c r="D437" s="14"/>
      <c r="E437" s="14"/>
      <c r="F437" s="26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</row>
    <row r="438" spans="1:36">
      <c r="A438" s="12"/>
      <c r="B438" s="14"/>
      <c r="C438" s="14"/>
      <c r="D438" s="14"/>
      <c r="E438" s="14"/>
      <c r="F438" s="26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</row>
    <row r="439" spans="1:36">
      <c r="A439" s="12"/>
      <c r="B439" s="14"/>
      <c r="C439" s="14"/>
      <c r="D439" s="14"/>
      <c r="E439" s="14"/>
      <c r="F439" s="26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</row>
    <row r="440" spans="1:36">
      <c r="A440" s="12"/>
      <c r="B440" s="14"/>
      <c r="C440" s="14"/>
      <c r="D440" s="14"/>
      <c r="E440" s="14"/>
      <c r="F440" s="26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</row>
    <row r="441" spans="1:36">
      <c r="A441" s="12"/>
      <c r="B441" s="14"/>
      <c r="C441" s="14"/>
      <c r="D441" s="14"/>
      <c r="E441" s="14"/>
      <c r="F441" s="26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</row>
    <row r="442" spans="1:36">
      <c r="A442" s="12"/>
      <c r="B442" s="14"/>
      <c r="C442" s="14"/>
      <c r="D442" s="14"/>
      <c r="E442" s="14"/>
      <c r="F442" s="26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</row>
    <row r="443" spans="1:36">
      <c r="A443" s="12"/>
      <c r="B443" s="14"/>
      <c r="C443" s="14"/>
      <c r="D443" s="14"/>
      <c r="E443" s="14"/>
      <c r="F443" s="26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</row>
    <row r="444" spans="1:36">
      <c r="A444" s="12"/>
      <c r="B444" s="14"/>
      <c r="C444" s="14"/>
      <c r="D444" s="14"/>
      <c r="E444" s="14"/>
      <c r="F444" s="26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</row>
    <row r="445" spans="1:36">
      <c r="A445" s="12"/>
      <c r="B445" s="14"/>
      <c r="C445" s="14"/>
      <c r="D445" s="14"/>
      <c r="E445" s="14"/>
      <c r="F445" s="26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</row>
    <row r="446" spans="1:36">
      <c r="A446" s="12"/>
      <c r="B446" s="14"/>
      <c r="C446" s="14"/>
      <c r="D446" s="14"/>
      <c r="E446" s="14"/>
      <c r="F446" s="26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</row>
    <row r="447" spans="1:36">
      <c r="A447" s="12"/>
      <c r="B447" s="14"/>
      <c r="C447" s="14"/>
      <c r="D447" s="14"/>
      <c r="E447" s="14"/>
      <c r="F447" s="26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</row>
    <row r="448" spans="1:36">
      <c r="A448" s="12"/>
      <c r="B448" s="14"/>
      <c r="C448" s="14"/>
      <c r="D448" s="14"/>
      <c r="E448" s="14"/>
      <c r="F448" s="26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</row>
    <row r="449" spans="1:36">
      <c r="A449" s="12"/>
      <c r="B449" s="14"/>
      <c r="C449" s="14"/>
      <c r="D449" s="14"/>
      <c r="E449" s="14"/>
      <c r="F449" s="26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</row>
    <row r="450" spans="1:36">
      <c r="A450" s="12"/>
      <c r="B450" s="14"/>
      <c r="C450" s="14"/>
      <c r="D450" s="14"/>
      <c r="E450" s="14"/>
      <c r="F450" s="26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</row>
    <row r="451" spans="1:36">
      <c r="A451" s="12"/>
      <c r="B451" s="14"/>
      <c r="C451" s="14"/>
      <c r="D451" s="14"/>
      <c r="E451" s="14"/>
      <c r="F451" s="26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</row>
    <row r="452" spans="1:36">
      <c r="A452" s="12"/>
      <c r="B452" s="14"/>
      <c r="C452" s="14"/>
      <c r="D452" s="14"/>
      <c r="E452" s="14"/>
      <c r="F452" s="26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</row>
    <row r="453" spans="1:36">
      <c r="A453" s="12"/>
      <c r="B453" s="14"/>
      <c r="C453" s="14"/>
      <c r="D453" s="14"/>
      <c r="E453" s="14"/>
      <c r="F453" s="26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</row>
    <row r="454" spans="1:36">
      <c r="A454" s="12"/>
      <c r="B454" s="14"/>
      <c r="C454" s="14"/>
      <c r="D454" s="14"/>
      <c r="E454" s="14"/>
      <c r="F454" s="26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</row>
    <row r="455" spans="1:36">
      <c r="A455" s="12"/>
      <c r="B455" s="14"/>
      <c r="C455" s="14"/>
      <c r="D455" s="14"/>
      <c r="E455" s="14"/>
      <c r="F455" s="26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</row>
    <row r="456" spans="1:36">
      <c r="A456" s="12"/>
      <c r="B456" s="14"/>
      <c r="C456" s="14"/>
      <c r="D456" s="14"/>
      <c r="E456" s="14"/>
      <c r="F456" s="26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</row>
    <row r="457" spans="1:36">
      <c r="A457" s="12"/>
      <c r="B457" s="14"/>
      <c r="C457" s="14"/>
      <c r="D457" s="14"/>
      <c r="E457" s="14"/>
      <c r="F457" s="26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</row>
    <row r="458" spans="1:36">
      <c r="A458" s="12"/>
      <c r="B458" s="14"/>
      <c r="C458" s="14"/>
      <c r="D458" s="14"/>
      <c r="E458" s="14"/>
      <c r="F458" s="26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</row>
    <row r="459" spans="1:36">
      <c r="A459" s="12"/>
      <c r="B459" s="14"/>
      <c r="C459" s="14"/>
      <c r="D459" s="14"/>
      <c r="E459" s="14"/>
      <c r="F459" s="26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</row>
    <row r="460" spans="1:36">
      <c r="A460" s="12"/>
      <c r="B460" s="14"/>
      <c r="C460" s="14"/>
      <c r="D460" s="14"/>
      <c r="E460" s="14"/>
      <c r="F460" s="26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</row>
    <row r="461" spans="1:36">
      <c r="A461" s="12"/>
      <c r="B461" s="14"/>
      <c r="C461" s="14"/>
      <c r="D461" s="14"/>
      <c r="E461" s="14"/>
      <c r="F461" s="26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</row>
    <row r="462" spans="1:36">
      <c r="A462" s="12"/>
      <c r="B462" s="14"/>
      <c r="C462" s="14"/>
      <c r="D462" s="14"/>
      <c r="E462" s="14"/>
      <c r="F462" s="26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</row>
    <row r="463" spans="1:36">
      <c r="A463" s="12"/>
      <c r="B463" s="14"/>
      <c r="C463" s="14"/>
      <c r="D463" s="14"/>
      <c r="E463" s="14"/>
      <c r="F463" s="26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</row>
    <row r="464" spans="1:36">
      <c r="A464" s="12"/>
      <c r="B464" s="14"/>
      <c r="C464" s="14"/>
      <c r="D464" s="14"/>
      <c r="E464" s="14"/>
      <c r="F464" s="26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</row>
    <row r="465" spans="1:36">
      <c r="A465" s="12"/>
      <c r="B465" s="14"/>
      <c r="C465" s="14"/>
      <c r="D465" s="14"/>
      <c r="E465" s="14"/>
      <c r="F465" s="26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</row>
    <row r="466" spans="1:36">
      <c r="A466" s="12"/>
      <c r="B466" s="14"/>
      <c r="C466" s="14"/>
      <c r="D466" s="14"/>
      <c r="E466" s="14"/>
      <c r="F466" s="26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</row>
    <row r="467" spans="1:36">
      <c r="A467" s="12"/>
      <c r="B467" s="14"/>
      <c r="C467" s="14"/>
      <c r="D467" s="14"/>
      <c r="E467" s="14"/>
      <c r="F467" s="26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</row>
    <row r="468" spans="1:36">
      <c r="A468" s="12"/>
      <c r="B468" s="14"/>
      <c r="C468" s="14"/>
      <c r="D468" s="14"/>
      <c r="E468" s="14"/>
      <c r="F468" s="26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</row>
    <row r="469" spans="1:36">
      <c r="A469" s="12"/>
      <c r="B469" s="14"/>
      <c r="C469" s="14"/>
      <c r="D469" s="14"/>
      <c r="E469" s="14"/>
      <c r="F469" s="26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</row>
    <row r="470" spans="1:36">
      <c r="A470" s="12"/>
      <c r="B470" s="14"/>
      <c r="C470" s="14"/>
      <c r="D470" s="14"/>
      <c r="E470" s="14"/>
      <c r="F470" s="26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</row>
    <row r="471" spans="1:36">
      <c r="A471" s="12"/>
      <c r="B471" s="14"/>
      <c r="C471" s="14"/>
      <c r="D471" s="14"/>
      <c r="E471" s="14"/>
      <c r="F471" s="26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</row>
    <row r="472" spans="1:36">
      <c r="A472" s="12"/>
      <c r="B472" s="14"/>
      <c r="C472" s="14"/>
      <c r="D472" s="14"/>
      <c r="E472" s="14"/>
      <c r="F472" s="26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</row>
    <row r="473" spans="1:36">
      <c r="A473" s="12"/>
      <c r="B473" s="14"/>
      <c r="C473" s="14"/>
      <c r="D473" s="14"/>
      <c r="E473" s="14"/>
      <c r="F473" s="26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</row>
    <row r="474" spans="1:36">
      <c r="A474" s="12"/>
      <c r="B474" s="14"/>
      <c r="C474" s="14"/>
      <c r="D474" s="14"/>
      <c r="E474" s="14"/>
      <c r="F474" s="26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</row>
    <row r="475" spans="1:36">
      <c r="A475" s="12"/>
      <c r="B475" s="14"/>
      <c r="C475" s="14"/>
      <c r="D475" s="14"/>
      <c r="E475" s="14"/>
      <c r="F475" s="26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</row>
    <row r="476" spans="1:36">
      <c r="A476" s="12"/>
      <c r="B476" s="14"/>
      <c r="C476" s="14"/>
      <c r="D476" s="14"/>
      <c r="E476" s="14"/>
      <c r="F476" s="26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</row>
    <row r="477" spans="1:36">
      <c r="A477" s="12"/>
      <c r="B477" s="14"/>
      <c r="C477" s="14"/>
      <c r="D477" s="14"/>
      <c r="E477" s="14"/>
      <c r="F477" s="26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</row>
    <row r="478" spans="1:36">
      <c r="A478" s="12"/>
      <c r="B478" s="14"/>
      <c r="C478" s="14"/>
      <c r="D478" s="14"/>
      <c r="E478" s="14"/>
      <c r="F478" s="26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</row>
    <row r="479" spans="1:36">
      <c r="A479" s="12"/>
      <c r="B479" s="14"/>
      <c r="C479" s="14"/>
      <c r="D479" s="14"/>
      <c r="E479" s="14"/>
      <c r="F479" s="26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</row>
    <row r="480" spans="1:36">
      <c r="A480" s="12"/>
      <c r="B480" s="14"/>
      <c r="C480" s="14"/>
      <c r="D480" s="14"/>
      <c r="E480" s="14"/>
      <c r="F480" s="26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</row>
    <row r="481" spans="1:36">
      <c r="A481" s="12"/>
      <c r="B481" s="14"/>
      <c r="C481" s="14"/>
      <c r="D481" s="14"/>
      <c r="E481" s="14"/>
      <c r="F481" s="26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</row>
    <row r="482" spans="1:36">
      <c r="A482" s="12"/>
      <c r="B482" s="14"/>
      <c r="C482" s="14"/>
      <c r="D482" s="14"/>
      <c r="E482" s="14"/>
      <c r="F482" s="26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</row>
    <row r="483" spans="1:36">
      <c r="A483" s="12"/>
      <c r="B483" s="14"/>
      <c r="C483" s="14"/>
      <c r="D483" s="14"/>
      <c r="E483" s="14"/>
      <c r="F483" s="26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</row>
    <row r="484" spans="1:36">
      <c r="A484" s="12"/>
      <c r="B484" s="14"/>
      <c r="C484" s="14"/>
      <c r="D484" s="14"/>
      <c r="E484" s="14"/>
      <c r="F484" s="26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</row>
    <row r="485" spans="1:36">
      <c r="A485" s="12"/>
      <c r="B485" s="14"/>
      <c r="C485" s="14"/>
      <c r="D485" s="14"/>
      <c r="E485" s="14"/>
      <c r="F485" s="26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</row>
    <row r="486" spans="1:36">
      <c r="A486" s="12"/>
      <c r="B486" s="14"/>
      <c r="C486" s="14"/>
      <c r="D486" s="14"/>
      <c r="E486" s="14"/>
      <c r="F486" s="26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</row>
    <row r="487" spans="1:36">
      <c r="A487" s="12"/>
      <c r="B487" s="14"/>
      <c r="C487" s="14"/>
      <c r="D487" s="14"/>
      <c r="E487" s="14"/>
      <c r="F487" s="26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</row>
    <row r="488" spans="1:36">
      <c r="A488" s="12"/>
      <c r="B488" s="14"/>
      <c r="C488" s="14"/>
      <c r="D488" s="14"/>
      <c r="E488" s="14"/>
      <c r="F488" s="26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</row>
    <row r="489" spans="1:36">
      <c r="A489" s="12"/>
      <c r="B489" s="14"/>
      <c r="C489" s="14"/>
      <c r="D489" s="14"/>
      <c r="E489" s="14"/>
      <c r="F489" s="26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</row>
    <row r="490" spans="1:36">
      <c r="A490" s="12"/>
      <c r="B490" s="14"/>
      <c r="C490" s="14"/>
      <c r="D490" s="14"/>
      <c r="E490" s="14"/>
      <c r="F490" s="26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</row>
    <row r="491" spans="1:36">
      <c r="A491" s="12"/>
      <c r="B491" s="14"/>
      <c r="C491" s="14"/>
      <c r="D491" s="14"/>
      <c r="E491" s="14"/>
      <c r="F491" s="26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</row>
    <row r="492" spans="1:36">
      <c r="A492" s="12"/>
      <c r="B492" s="14"/>
      <c r="C492" s="14"/>
      <c r="D492" s="14"/>
      <c r="E492" s="14"/>
      <c r="F492" s="26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</row>
    <row r="493" spans="1:36">
      <c r="A493" s="12"/>
      <c r="B493" s="14"/>
      <c r="C493" s="14"/>
      <c r="D493" s="14"/>
      <c r="E493" s="14"/>
      <c r="F493" s="26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</row>
    <row r="494" spans="1:36">
      <c r="A494" s="12"/>
      <c r="B494" s="14"/>
      <c r="C494" s="14"/>
      <c r="D494" s="14"/>
      <c r="E494" s="14"/>
      <c r="F494" s="26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</row>
    <row r="495" spans="1:36">
      <c r="A495" s="12"/>
      <c r="B495" s="14"/>
      <c r="C495" s="14"/>
      <c r="D495" s="14"/>
      <c r="E495" s="14"/>
      <c r="F495" s="26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</row>
    <row r="496" spans="1:36">
      <c r="A496" s="12"/>
      <c r="B496" s="14"/>
      <c r="C496" s="14"/>
      <c r="D496" s="14"/>
      <c r="E496" s="14"/>
      <c r="F496" s="26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</row>
    <row r="497" spans="1:36">
      <c r="A497" s="12"/>
      <c r="B497" s="14"/>
      <c r="C497" s="14"/>
      <c r="D497" s="14"/>
      <c r="E497" s="14"/>
      <c r="F497" s="26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</row>
    <row r="498" spans="1:36">
      <c r="A498" s="12"/>
      <c r="B498" s="14"/>
      <c r="C498" s="14"/>
      <c r="D498" s="14"/>
      <c r="E498" s="14"/>
      <c r="F498" s="26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</row>
    <row r="499" spans="1:36">
      <c r="A499" s="12"/>
      <c r="B499" s="14"/>
      <c r="C499" s="14"/>
      <c r="D499" s="14"/>
      <c r="E499" s="14"/>
      <c r="F499" s="26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</row>
    <row r="500" spans="1:36">
      <c r="A500" s="12"/>
      <c r="B500" s="14"/>
      <c r="C500" s="14"/>
      <c r="D500" s="14"/>
      <c r="E500" s="14"/>
      <c r="F500" s="26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</row>
    <row r="501" spans="1:36">
      <c r="A501" s="12"/>
      <c r="B501" s="14"/>
      <c r="C501" s="14"/>
      <c r="D501" s="14"/>
      <c r="E501" s="14"/>
      <c r="F501" s="26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</row>
    <row r="502" spans="1:36">
      <c r="A502" s="12"/>
      <c r="B502" s="14"/>
      <c r="C502" s="14"/>
      <c r="D502" s="14"/>
      <c r="E502" s="14"/>
      <c r="F502" s="26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</row>
    <row r="503" spans="1:36">
      <c r="A503" s="12"/>
      <c r="B503" s="14"/>
      <c r="C503" s="14"/>
      <c r="D503" s="14"/>
      <c r="E503" s="14"/>
      <c r="F503" s="26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</row>
    <row r="504" spans="1:36">
      <c r="A504" s="12"/>
      <c r="B504" s="14"/>
      <c r="C504" s="14"/>
      <c r="D504" s="14"/>
      <c r="E504" s="14"/>
      <c r="F504" s="26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</row>
    <row r="505" spans="1:36">
      <c r="A505" s="12"/>
      <c r="B505" s="14"/>
      <c r="C505" s="14"/>
      <c r="D505" s="14"/>
      <c r="E505" s="14"/>
      <c r="F505" s="26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</row>
    <row r="506" spans="1:36">
      <c r="A506" s="12"/>
      <c r="B506" s="14"/>
      <c r="C506" s="14"/>
      <c r="D506" s="14"/>
      <c r="E506" s="14"/>
      <c r="F506" s="26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</row>
    <row r="507" spans="1:36">
      <c r="A507" s="12"/>
      <c r="B507" s="14"/>
      <c r="C507" s="14"/>
      <c r="D507" s="14"/>
      <c r="E507" s="14"/>
      <c r="F507" s="26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</row>
    <row r="508" spans="1:36">
      <c r="A508" s="12"/>
      <c r="B508" s="14"/>
      <c r="C508" s="14"/>
      <c r="D508" s="14"/>
      <c r="E508" s="14"/>
      <c r="F508" s="26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</row>
    <row r="509" spans="1:36">
      <c r="A509" s="12"/>
      <c r="B509" s="14"/>
      <c r="C509" s="14"/>
      <c r="D509" s="14"/>
      <c r="E509" s="14"/>
      <c r="F509" s="26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</row>
    <row r="510" spans="1:36">
      <c r="A510" s="12"/>
      <c r="B510" s="14"/>
      <c r="C510" s="14"/>
      <c r="D510" s="14"/>
      <c r="E510" s="14"/>
      <c r="F510" s="26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</row>
    <row r="511" spans="1:36">
      <c r="A511" s="12"/>
      <c r="B511" s="14"/>
      <c r="C511" s="14"/>
      <c r="D511" s="14"/>
      <c r="E511" s="14"/>
      <c r="F511" s="26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</row>
    <row r="512" spans="1:36">
      <c r="A512" s="12"/>
      <c r="B512" s="14"/>
      <c r="C512" s="14"/>
      <c r="D512" s="14"/>
      <c r="E512" s="14"/>
      <c r="F512" s="26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</row>
    <row r="513" spans="1:36">
      <c r="A513" s="12"/>
      <c r="B513" s="14"/>
      <c r="C513" s="14"/>
      <c r="D513" s="14"/>
      <c r="E513" s="14"/>
      <c r="F513" s="26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</row>
    <row r="514" spans="1:36">
      <c r="A514" s="12"/>
      <c r="B514" s="14"/>
      <c r="C514" s="14"/>
      <c r="D514" s="14"/>
      <c r="E514" s="14"/>
      <c r="F514" s="26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</row>
    <row r="515" spans="1:36">
      <c r="A515" s="12"/>
      <c r="B515" s="14"/>
      <c r="C515" s="14"/>
      <c r="D515" s="14"/>
      <c r="E515" s="14"/>
      <c r="F515" s="26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</row>
    <row r="516" spans="1:36">
      <c r="A516" s="12"/>
      <c r="B516" s="14"/>
      <c r="C516" s="14"/>
      <c r="D516" s="14"/>
      <c r="E516" s="14"/>
      <c r="F516" s="26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</row>
    <row r="517" spans="1:36">
      <c r="A517" s="12"/>
      <c r="B517" s="14"/>
      <c r="C517" s="14"/>
      <c r="D517" s="14"/>
      <c r="E517" s="14"/>
      <c r="F517" s="26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</row>
    <row r="518" spans="1:36">
      <c r="A518" s="12"/>
      <c r="B518" s="14"/>
      <c r="C518" s="14"/>
      <c r="D518" s="14"/>
      <c r="E518" s="14"/>
      <c r="F518" s="26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</row>
    <row r="519" spans="1:36">
      <c r="A519" s="12"/>
      <c r="B519" s="14"/>
      <c r="C519" s="14"/>
      <c r="D519" s="14"/>
      <c r="E519" s="14"/>
      <c r="F519" s="26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</row>
    <row r="520" spans="1:36">
      <c r="A520" s="12"/>
      <c r="B520" s="14"/>
      <c r="C520" s="14"/>
      <c r="D520" s="14"/>
      <c r="E520" s="14"/>
      <c r="F520" s="26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</row>
    <row r="521" spans="1:36">
      <c r="A521" s="12"/>
      <c r="B521" s="14"/>
      <c r="C521" s="14"/>
      <c r="D521" s="14"/>
      <c r="E521" s="14"/>
      <c r="F521" s="26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</row>
    <row r="522" spans="1:36">
      <c r="A522" s="12"/>
      <c r="B522" s="14"/>
      <c r="C522" s="14"/>
      <c r="D522" s="14"/>
      <c r="E522" s="14"/>
      <c r="F522" s="26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</row>
    <row r="523" spans="1:36">
      <c r="A523" s="12"/>
      <c r="B523" s="14"/>
      <c r="C523" s="14"/>
      <c r="D523" s="14"/>
      <c r="E523" s="14"/>
      <c r="F523" s="26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</row>
    <row r="524" spans="1:36">
      <c r="A524" s="12"/>
      <c r="B524" s="14"/>
      <c r="C524" s="14"/>
      <c r="D524" s="14"/>
      <c r="E524" s="14"/>
      <c r="F524" s="26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</row>
    <row r="525" spans="1:36">
      <c r="A525" s="12"/>
      <c r="B525" s="14"/>
      <c r="C525" s="14"/>
      <c r="D525" s="14"/>
      <c r="E525" s="14"/>
      <c r="F525" s="26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</row>
    <row r="526" spans="1:36">
      <c r="A526" s="12"/>
      <c r="B526" s="14"/>
      <c r="C526" s="14"/>
      <c r="D526" s="14"/>
      <c r="E526" s="14"/>
      <c r="F526" s="26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</row>
    <row r="527" spans="1:36">
      <c r="A527" s="12"/>
      <c r="B527" s="14"/>
      <c r="C527" s="14"/>
      <c r="D527" s="14"/>
      <c r="E527" s="14"/>
      <c r="F527" s="26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</row>
    <row r="528" spans="1:36">
      <c r="A528" s="12"/>
      <c r="B528" s="14"/>
      <c r="C528" s="14"/>
      <c r="D528" s="14"/>
      <c r="E528" s="14"/>
      <c r="F528" s="26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</row>
    <row r="529" spans="1:36">
      <c r="A529" s="12"/>
      <c r="B529" s="14"/>
      <c r="C529" s="14"/>
      <c r="D529" s="14"/>
      <c r="E529" s="14"/>
      <c r="F529" s="26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</row>
    <row r="530" spans="1:36">
      <c r="A530" s="12"/>
      <c r="B530" s="14"/>
      <c r="C530" s="14"/>
      <c r="D530" s="14"/>
      <c r="E530" s="14"/>
      <c r="F530" s="26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</row>
    <row r="531" spans="1:36">
      <c r="A531" s="12"/>
      <c r="B531" s="14"/>
      <c r="C531" s="14"/>
      <c r="D531" s="14"/>
      <c r="E531" s="14"/>
      <c r="F531" s="26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</row>
    <row r="532" spans="1:36">
      <c r="A532" s="12"/>
      <c r="B532" s="14"/>
      <c r="C532" s="14"/>
      <c r="D532" s="14"/>
      <c r="E532" s="14"/>
      <c r="F532" s="26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</row>
    <row r="533" spans="1:36">
      <c r="A533" s="12"/>
      <c r="B533" s="14"/>
      <c r="C533" s="14"/>
      <c r="D533" s="14"/>
      <c r="E533" s="14"/>
      <c r="F533" s="26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</row>
    <row r="534" spans="1:36">
      <c r="A534" s="12"/>
      <c r="B534" s="14"/>
      <c r="C534" s="14"/>
      <c r="D534" s="14"/>
      <c r="E534" s="14"/>
      <c r="F534" s="26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</row>
    <row r="535" spans="1:36">
      <c r="A535" s="12"/>
      <c r="B535" s="14"/>
      <c r="C535" s="14"/>
      <c r="D535" s="14"/>
      <c r="E535" s="14"/>
      <c r="F535" s="26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</row>
    <row r="536" spans="1:36">
      <c r="A536" s="12"/>
      <c r="B536" s="14"/>
      <c r="C536" s="14"/>
      <c r="D536" s="14"/>
      <c r="E536" s="14"/>
      <c r="F536" s="26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</row>
    <row r="537" spans="1:36">
      <c r="A537" s="12"/>
      <c r="B537" s="14"/>
      <c r="C537" s="14"/>
      <c r="D537" s="14"/>
      <c r="E537" s="14"/>
      <c r="F537" s="26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</row>
    <row r="538" spans="1:36">
      <c r="A538" s="12"/>
      <c r="B538" s="14"/>
      <c r="C538" s="14"/>
      <c r="D538" s="14"/>
      <c r="E538" s="14"/>
      <c r="F538" s="26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</row>
    <row r="539" spans="1:36">
      <c r="A539" s="12"/>
      <c r="B539" s="14"/>
      <c r="C539" s="14"/>
      <c r="D539" s="14"/>
      <c r="E539" s="14"/>
      <c r="F539" s="26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</row>
    <row r="540" spans="1:36">
      <c r="A540" s="12"/>
      <c r="B540" s="14"/>
      <c r="C540" s="14"/>
      <c r="D540" s="14"/>
      <c r="E540" s="14"/>
      <c r="F540" s="26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</row>
    <row r="541" spans="1:36">
      <c r="A541" s="12"/>
      <c r="B541" s="14"/>
      <c r="C541" s="14"/>
      <c r="D541" s="14"/>
      <c r="E541" s="14"/>
      <c r="F541" s="26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</row>
    <row r="542" spans="1:36">
      <c r="A542" s="12"/>
      <c r="B542" s="14"/>
      <c r="C542" s="14"/>
      <c r="D542" s="14"/>
      <c r="E542" s="14"/>
      <c r="F542" s="26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</row>
    <row r="543" spans="1:36">
      <c r="A543" s="12"/>
      <c r="B543" s="14"/>
      <c r="C543" s="14"/>
      <c r="D543" s="14"/>
      <c r="E543" s="14"/>
      <c r="F543" s="26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</row>
    <row r="544" spans="1:36">
      <c r="A544" s="12"/>
      <c r="B544" s="14"/>
      <c r="C544" s="14"/>
      <c r="D544" s="14"/>
      <c r="E544" s="14"/>
      <c r="F544" s="26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</row>
    <row r="545" spans="1:36">
      <c r="A545" s="12"/>
      <c r="B545" s="14"/>
      <c r="C545" s="14"/>
      <c r="D545" s="14"/>
      <c r="E545" s="14"/>
      <c r="F545" s="26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</row>
    <row r="546" spans="1:36">
      <c r="A546" s="12"/>
      <c r="B546" s="14"/>
      <c r="C546" s="14"/>
      <c r="D546" s="14"/>
      <c r="E546" s="14"/>
      <c r="F546" s="26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</row>
    <row r="547" spans="1:36">
      <c r="A547" s="12"/>
      <c r="B547" s="14"/>
      <c r="C547" s="14"/>
      <c r="D547" s="14"/>
      <c r="E547" s="14"/>
      <c r="F547" s="26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</row>
    <row r="548" spans="1:36">
      <c r="A548" s="12"/>
      <c r="B548" s="14"/>
      <c r="C548" s="14"/>
      <c r="D548" s="14"/>
      <c r="E548" s="14"/>
      <c r="F548" s="26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</row>
    <row r="549" spans="1:36">
      <c r="A549" s="12"/>
      <c r="B549" s="14"/>
      <c r="C549" s="14"/>
      <c r="D549" s="14"/>
      <c r="E549" s="14"/>
      <c r="F549" s="26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</row>
    <row r="550" spans="1:36">
      <c r="A550" s="12"/>
      <c r="B550" s="14"/>
      <c r="C550" s="14"/>
      <c r="D550" s="14"/>
      <c r="E550" s="14"/>
      <c r="F550" s="26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</row>
    <row r="551" spans="1:36">
      <c r="A551" s="12"/>
      <c r="B551" s="14"/>
      <c r="C551" s="14"/>
      <c r="D551" s="14"/>
      <c r="E551" s="14"/>
      <c r="F551" s="26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</row>
    <row r="552" spans="1:36">
      <c r="A552" s="12"/>
      <c r="B552" s="14"/>
      <c r="C552" s="14"/>
      <c r="D552" s="14"/>
      <c r="E552" s="14"/>
      <c r="F552" s="26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</row>
    <row r="553" spans="1:36">
      <c r="A553" s="12"/>
      <c r="B553" s="14"/>
      <c r="C553" s="14"/>
      <c r="D553" s="14"/>
      <c r="E553" s="14"/>
      <c r="F553" s="26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</row>
    <row r="554" spans="1:36">
      <c r="A554" s="12"/>
      <c r="B554" s="14"/>
      <c r="C554" s="14"/>
      <c r="D554" s="14"/>
      <c r="E554" s="14"/>
      <c r="F554" s="26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</row>
    <row r="555" spans="1:36">
      <c r="A555" s="12"/>
      <c r="B555" s="14"/>
      <c r="C555" s="14"/>
      <c r="D555" s="14"/>
      <c r="E555" s="14"/>
      <c r="F555" s="26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</row>
    <row r="556" spans="1:36">
      <c r="A556" s="12"/>
      <c r="B556" s="14"/>
      <c r="C556" s="14"/>
      <c r="D556" s="14"/>
      <c r="E556" s="14"/>
      <c r="F556" s="26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</row>
    <row r="557" spans="1:36">
      <c r="A557" s="12"/>
      <c r="B557" s="14"/>
      <c r="C557" s="14"/>
      <c r="D557" s="14"/>
      <c r="E557" s="14"/>
      <c r="F557" s="26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</row>
    <row r="558" spans="1:36">
      <c r="A558" s="12"/>
      <c r="B558" s="14"/>
      <c r="C558" s="14"/>
      <c r="D558" s="14"/>
      <c r="E558" s="14"/>
      <c r="F558" s="26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</row>
    <row r="559" spans="1:36">
      <c r="A559" s="12"/>
      <c r="B559" s="14"/>
      <c r="C559" s="14"/>
      <c r="D559" s="14"/>
      <c r="E559" s="14"/>
      <c r="F559" s="26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</row>
    <row r="560" spans="1:36">
      <c r="A560" s="12"/>
      <c r="B560" s="14"/>
      <c r="C560" s="14"/>
      <c r="D560" s="14"/>
      <c r="E560" s="14"/>
      <c r="F560" s="26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</row>
    <row r="561" spans="1:36">
      <c r="A561" s="12"/>
      <c r="B561" s="14"/>
      <c r="C561" s="14"/>
      <c r="D561" s="14"/>
      <c r="E561" s="14"/>
      <c r="F561" s="26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</row>
    <row r="562" spans="1:36">
      <c r="A562" s="12"/>
      <c r="B562" s="14"/>
      <c r="C562" s="14"/>
      <c r="D562" s="14"/>
      <c r="E562" s="14"/>
      <c r="F562" s="26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</row>
    <row r="563" spans="1:36">
      <c r="A563" s="12"/>
      <c r="B563" s="14"/>
      <c r="C563" s="14"/>
      <c r="D563" s="14"/>
      <c r="E563" s="14"/>
      <c r="F563" s="26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</row>
    <row r="564" spans="1:36">
      <c r="A564" s="12"/>
      <c r="B564" s="14"/>
      <c r="C564" s="14"/>
      <c r="D564" s="14"/>
      <c r="E564" s="14"/>
      <c r="F564" s="26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</row>
    <row r="565" spans="1:36">
      <c r="A565" s="12"/>
      <c r="B565" s="14"/>
      <c r="C565" s="14"/>
      <c r="D565" s="14"/>
      <c r="E565" s="14"/>
      <c r="F565" s="26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</row>
    <row r="566" spans="1:36">
      <c r="A566" s="12"/>
      <c r="B566" s="14"/>
      <c r="C566" s="14"/>
      <c r="D566" s="14"/>
      <c r="E566" s="14"/>
      <c r="F566" s="26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</row>
    <row r="567" spans="1:36">
      <c r="A567" s="12"/>
      <c r="B567" s="14"/>
      <c r="C567" s="14"/>
      <c r="D567" s="14"/>
      <c r="E567" s="14"/>
      <c r="F567" s="26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</row>
    <row r="568" spans="1:36">
      <c r="A568" s="12"/>
      <c r="B568" s="14"/>
      <c r="C568" s="14"/>
      <c r="D568" s="14"/>
      <c r="E568" s="14"/>
      <c r="F568" s="26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</row>
    <row r="569" spans="1:36">
      <c r="A569" s="12"/>
      <c r="B569" s="14"/>
      <c r="C569" s="14"/>
      <c r="D569" s="14"/>
      <c r="E569" s="14"/>
      <c r="F569" s="26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</row>
    <row r="570" spans="1:36">
      <c r="A570" s="12"/>
      <c r="B570" s="14"/>
      <c r="C570" s="14"/>
      <c r="D570" s="14"/>
      <c r="E570" s="14"/>
      <c r="F570" s="26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</row>
    <row r="571" spans="1:36">
      <c r="A571" s="12"/>
      <c r="B571" s="14"/>
      <c r="C571" s="14"/>
      <c r="D571" s="14"/>
      <c r="E571" s="14"/>
      <c r="F571" s="26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</row>
    <row r="572" spans="1:36">
      <c r="A572" s="12"/>
      <c r="B572" s="14"/>
      <c r="C572" s="14"/>
      <c r="D572" s="14"/>
      <c r="E572" s="14"/>
      <c r="F572" s="26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</row>
    <row r="573" spans="1:36">
      <c r="A573" s="12"/>
      <c r="B573" s="14"/>
      <c r="C573" s="14"/>
      <c r="D573" s="14"/>
      <c r="E573" s="14"/>
      <c r="F573" s="26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</row>
    <row r="574" spans="1:36">
      <c r="A574" s="12"/>
      <c r="B574" s="14"/>
      <c r="C574" s="14"/>
      <c r="D574" s="14"/>
      <c r="E574" s="14"/>
      <c r="F574" s="26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</row>
    <row r="575" spans="1:36">
      <c r="A575" s="12"/>
      <c r="B575" s="14"/>
      <c r="C575" s="14"/>
      <c r="D575" s="14"/>
      <c r="E575" s="14"/>
      <c r="F575" s="26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</row>
    <row r="576" spans="1:36">
      <c r="A576" s="12"/>
      <c r="B576" s="14"/>
      <c r="C576" s="14"/>
      <c r="D576" s="14"/>
      <c r="E576" s="14"/>
      <c r="F576" s="26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</row>
    <row r="577" spans="1:36">
      <c r="A577" s="12"/>
      <c r="B577" s="14"/>
      <c r="C577" s="14"/>
      <c r="D577" s="14"/>
      <c r="E577" s="14"/>
      <c r="F577" s="26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</row>
    <row r="578" spans="1:36">
      <c r="A578" s="12"/>
      <c r="B578" s="14"/>
      <c r="C578" s="14"/>
      <c r="D578" s="14"/>
      <c r="E578" s="14"/>
      <c r="F578" s="26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</row>
    <row r="579" spans="1:36">
      <c r="A579" s="12"/>
      <c r="B579" s="14"/>
      <c r="C579" s="14"/>
      <c r="D579" s="14"/>
      <c r="E579" s="14"/>
      <c r="F579" s="26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</row>
    <row r="580" spans="1:36">
      <c r="A580" s="12"/>
      <c r="B580" s="14"/>
      <c r="C580" s="14"/>
      <c r="D580" s="14"/>
      <c r="E580" s="14"/>
      <c r="F580" s="26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</row>
    <row r="581" spans="1:36">
      <c r="A581" s="12"/>
      <c r="B581" s="14"/>
      <c r="C581" s="14"/>
      <c r="D581" s="14"/>
      <c r="E581" s="14"/>
      <c r="F581" s="26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</row>
    <row r="582" spans="1:36">
      <c r="A582" s="12"/>
      <c r="B582" s="14"/>
      <c r="C582" s="14"/>
      <c r="D582" s="14"/>
      <c r="E582" s="14"/>
      <c r="F582" s="26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</row>
    <row r="583" spans="1:36">
      <c r="A583" s="12"/>
      <c r="B583" s="14"/>
      <c r="C583" s="14"/>
      <c r="D583" s="14"/>
      <c r="E583" s="14"/>
      <c r="F583" s="26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</row>
    <row r="584" spans="1:36">
      <c r="A584" s="12"/>
      <c r="B584" s="14"/>
      <c r="C584" s="14"/>
      <c r="D584" s="14"/>
      <c r="E584" s="14"/>
      <c r="F584" s="26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</row>
    <row r="585" spans="1:36">
      <c r="A585" s="12"/>
      <c r="B585" s="14"/>
      <c r="C585" s="14"/>
      <c r="D585" s="14"/>
      <c r="E585" s="14"/>
      <c r="F585" s="26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</row>
    <row r="586" spans="1:36">
      <c r="A586" s="12"/>
      <c r="B586" s="14"/>
      <c r="C586" s="14"/>
      <c r="D586" s="14"/>
      <c r="E586" s="14"/>
      <c r="F586" s="26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</row>
    <row r="587" spans="1:36">
      <c r="A587" s="12"/>
      <c r="B587" s="14"/>
      <c r="C587" s="14"/>
      <c r="D587" s="14"/>
      <c r="E587" s="14"/>
      <c r="F587" s="26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</row>
    <row r="588" spans="1:36">
      <c r="A588" s="12"/>
      <c r="B588" s="14"/>
      <c r="C588" s="14"/>
      <c r="D588" s="14"/>
      <c r="E588" s="14"/>
      <c r="F588" s="26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</row>
    <row r="589" spans="1:36">
      <c r="A589" s="12"/>
      <c r="B589" s="14"/>
      <c r="C589" s="14"/>
      <c r="D589" s="14"/>
      <c r="E589" s="14"/>
      <c r="F589" s="26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</row>
    <row r="590" spans="1:36">
      <c r="A590" s="12"/>
      <c r="B590" s="14"/>
      <c r="C590" s="14"/>
      <c r="D590" s="14"/>
      <c r="E590" s="14"/>
      <c r="F590" s="26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</row>
    <row r="591" spans="1:36">
      <c r="A591" s="12"/>
      <c r="B591" s="14"/>
      <c r="C591" s="14"/>
      <c r="D591" s="14"/>
      <c r="E591" s="14"/>
      <c r="F591" s="26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</row>
    <row r="592" spans="1:36">
      <c r="A592" s="12"/>
      <c r="B592" s="14"/>
      <c r="C592" s="14"/>
      <c r="D592" s="14"/>
      <c r="E592" s="14"/>
      <c r="F592" s="26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</row>
    <row r="593" spans="1:36">
      <c r="A593" s="12"/>
      <c r="B593" s="14"/>
      <c r="C593" s="14"/>
      <c r="D593" s="14"/>
      <c r="E593" s="14"/>
      <c r="F593" s="26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</row>
    <row r="594" spans="1:36">
      <c r="A594" s="12"/>
      <c r="B594" s="14"/>
      <c r="C594" s="14"/>
      <c r="D594" s="14"/>
      <c r="E594" s="14"/>
      <c r="F594" s="26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</row>
    <row r="595" spans="1:36">
      <c r="A595" s="12"/>
      <c r="B595" s="14"/>
      <c r="C595" s="14"/>
      <c r="D595" s="14"/>
      <c r="E595" s="14"/>
      <c r="F595" s="26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</row>
    <row r="596" spans="1:36">
      <c r="A596" s="12"/>
      <c r="B596" s="14"/>
      <c r="C596" s="14"/>
      <c r="D596" s="14"/>
      <c r="E596" s="14"/>
      <c r="F596" s="26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</row>
    <row r="597" spans="1:36">
      <c r="A597" s="12"/>
      <c r="B597" s="14"/>
      <c r="C597" s="14"/>
      <c r="D597" s="14"/>
      <c r="E597" s="14"/>
      <c r="F597" s="26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</row>
    <row r="598" spans="1:36">
      <c r="A598" s="12"/>
      <c r="B598" s="14"/>
      <c r="C598" s="14"/>
      <c r="D598" s="14"/>
      <c r="E598" s="14"/>
      <c r="F598" s="26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</row>
    <row r="599" spans="1:36">
      <c r="A599" s="12"/>
      <c r="B599" s="14"/>
      <c r="C599" s="14"/>
      <c r="D599" s="14"/>
      <c r="E599" s="14"/>
      <c r="F599" s="26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</row>
    <row r="600" spans="1:36">
      <c r="A600" s="12"/>
      <c r="B600" s="14"/>
      <c r="C600" s="14"/>
      <c r="D600" s="14"/>
      <c r="E600" s="14"/>
      <c r="F600" s="26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</row>
    <row r="601" spans="1:36">
      <c r="A601" s="12"/>
      <c r="B601" s="14"/>
      <c r="C601" s="14"/>
      <c r="D601" s="14"/>
      <c r="E601" s="14"/>
      <c r="F601" s="26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</row>
    <row r="602" spans="1:36">
      <c r="A602" s="12"/>
      <c r="B602" s="14"/>
      <c r="C602" s="14"/>
      <c r="D602" s="14"/>
      <c r="E602" s="14"/>
      <c r="F602" s="26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</row>
    <row r="603" spans="1:36">
      <c r="A603" s="12"/>
      <c r="B603" s="14"/>
      <c r="C603" s="14"/>
      <c r="D603" s="14"/>
      <c r="E603" s="14"/>
      <c r="F603" s="26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</row>
    <row r="604" spans="1:36">
      <c r="A604" s="12"/>
      <c r="B604" s="14"/>
      <c r="C604" s="14"/>
      <c r="D604" s="14"/>
      <c r="E604" s="14"/>
      <c r="F604" s="26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</row>
    <row r="605" spans="1:36">
      <c r="A605" s="12"/>
      <c r="B605" s="14"/>
      <c r="C605" s="14"/>
      <c r="D605" s="14"/>
      <c r="E605" s="14"/>
      <c r="F605" s="26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</row>
    <row r="606" spans="1:36">
      <c r="A606" s="12"/>
      <c r="B606" s="14"/>
      <c r="C606" s="14"/>
      <c r="D606" s="14"/>
      <c r="E606" s="14"/>
      <c r="F606" s="26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</row>
    <row r="607" spans="1:36">
      <c r="A607" s="12"/>
      <c r="B607" s="14"/>
      <c r="C607" s="14"/>
      <c r="D607" s="14"/>
      <c r="E607" s="14"/>
      <c r="F607" s="26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</row>
    <row r="608" spans="1:36">
      <c r="A608" s="12"/>
      <c r="B608" s="14"/>
      <c r="C608" s="14"/>
      <c r="D608" s="14"/>
      <c r="E608" s="14"/>
      <c r="F608" s="26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</row>
    <row r="609" spans="1:36">
      <c r="A609" s="12"/>
      <c r="B609" s="14"/>
      <c r="C609" s="14"/>
      <c r="D609" s="14"/>
      <c r="E609" s="14"/>
      <c r="F609" s="26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</row>
    <row r="610" spans="1:36">
      <c r="A610" s="12"/>
      <c r="B610" s="14"/>
      <c r="C610" s="14"/>
      <c r="D610" s="14"/>
      <c r="E610" s="14"/>
      <c r="F610" s="26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</row>
    <row r="611" spans="1:36">
      <c r="A611" s="12"/>
      <c r="B611" s="14"/>
      <c r="C611" s="14"/>
      <c r="D611" s="14"/>
      <c r="E611" s="14"/>
      <c r="F611" s="26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</row>
    <row r="612" spans="1:36">
      <c r="A612" s="12"/>
      <c r="B612" s="14"/>
      <c r="C612" s="14"/>
      <c r="D612" s="14"/>
      <c r="E612" s="14"/>
      <c r="F612" s="26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</row>
    <row r="613" spans="1:36">
      <c r="A613" s="12"/>
      <c r="B613" s="14"/>
      <c r="C613" s="14"/>
      <c r="D613" s="14"/>
      <c r="E613" s="14"/>
      <c r="F613" s="26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</row>
    <row r="614" spans="1:36">
      <c r="A614" s="12"/>
      <c r="B614" s="14"/>
      <c r="C614" s="14"/>
      <c r="D614" s="14"/>
      <c r="E614" s="14"/>
      <c r="F614" s="26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</row>
    <row r="615" spans="1:36">
      <c r="A615" s="12"/>
      <c r="B615" s="14"/>
      <c r="C615" s="14"/>
      <c r="D615" s="14"/>
      <c r="E615" s="14"/>
      <c r="F615" s="26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</row>
    <row r="616" spans="1:36">
      <c r="A616" s="12"/>
      <c r="B616" s="14"/>
      <c r="C616" s="14"/>
      <c r="D616" s="14"/>
      <c r="E616" s="14"/>
      <c r="F616" s="26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</row>
    <row r="617" spans="1:36">
      <c r="A617" s="12"/>
      <c r="B617" s="14"/>
      <c r="C617" s="14"/>
      <c r="D617" s="14"/>
      <c r="E617" s="14"/>
      <c r="F617" s="26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</row>
    <row r="618" spans="1:36">
      <c r="A618" s="12"/>
      <c r="B618" s="14"/>
      <c r="C618" s="14"/>
      <c r="D618" s="14"/>
      <c r="E618" s="14"/>
      <c r="F618" s="26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</row>
    <row r="619" spans="1:36">
      <c r="A619" s="12"/>
      <c r="B619" s="14"/>
      <c r="C619" s="14"/>
      <c r="D619" s="14"/>
      <c r="E619" s="14"/>
      <c r="F619" s="26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</row>
    <row r="620" spans="1:36">
      <c r="A620" s="12"/>
      <c r="B620" s="14"/>
      <c r="C620" s="14"/>
      <c r="D620" s="14"/>
      <c r="E620" s="14"/>
      <c r="F620" s="26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</row>
    <row r="621" spans="1:36">
      <c r="A621" s="12"/>
      <c r="B621" s="14"/>
      <c r="C621" s="14"/>
      <c r="D621" s="14"/>
      <c r="E621" s="14"/>
      <c r="F621" s="26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</row>
    <row r="622" spans="1:36">
      <c r="A622" s="12"/>
      <c r="B622" s="14"/>
      <c r="C622" s="14"/>
      <c r="D622" s="14"/>
      <c r="E622" s="14"/>
      <c r="F622" s="26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</row>
    <row r="623" spans="1:36">
      <c r="A623" s="12"/>
      <c r="B623" s="14"/>
      <c r="C623" s="14"/>
      <c r="D623" s="14"/>
      <c r="E623" s="14"/>
      <c r="F623" s="26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</row>
    <row r="624" spans="1:36">
      <c r="A624" s="12"/>
      <c r="B624" s="14"/>
      <c r="C624" s="14"/>
      <c r="D624" s="14"/>
      <c r="E624" s="14"/>
      <c r="F624" s="26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</row>
    <row r="625" spans="1:36">
      <c r="A625" s="12"/>
      <c r="B625" s="14"/>
      <c r="C625" s="14"/>
      <c r="D625" s="14"/>
      <c r="E625" s="14"/>
      <c r="F625" s="26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</row>
    <row r="626" spans="1:36">
      <c r="A626" s="12"/>
      <c r="B626" s="14"/>
      <c r="C626" s="14"/>
      <c r="D626" s="14"/>
      <c r="E626" s="14"/>
      <c r="F626" s="26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</row>
    <row r="627" spans="1:36">
      <c r="A627" s="12"/>
      <c r="B627" s="14"/>
      <c r="C627" s="14"/>
      <c r="D627" s="14"/>
      <c r="E627" s="14"/>
      <c r="F627" s="26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</row>
    <row r="628" spans="1:36">
      <c r="A628" s="12"/>
      <c r="B628" s="14"/>
      <c r="C628" s="14"/>
      <c r="D628" s="14"/>
      <c r="E628" s="14"/>
      <c r="F628" s="26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</row>
    <row r="629" spans="1:36">
      <c r="A629" s="12"/>
      <c r="B629" s="14"/>
      <c r="C629" s="14"/>
      <c r="D629" s="14"/>
      <c r="E629" s="14"/>
      <c r="F629" s="26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</row>
    <row r="630" spans="1:36">
      <c r="A630" s="12"/>
      <c r="B630" s="14"/>
      <c r="C630" s="14"/>
      <c r="D630" s="14"/>
      <c r="E630" s="14"/>
      <c r="F630" s="26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</row>
    <row r="631" spans="1:36">
      <c r="A631" s="12"/>
      <c r="B631" s="14"/>
      <c r="C631" s="14"/>
      <c r="D631" s="14"/>
      <c r="E631" s="14"/>
      <c r="F631" s="26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</row>
    <row r="632" spans="1:36">
      <c r="A632" s="12"/>
      <c r="B632" s="14"/>
      <c r="C632" s="14"/>
      <c r="D632" s="14"/>
      <c r="E632" s="14"/>
      <c r="F632" s="26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</row>
    <row r="633" spans="1:36">
      <c r="A633" s="12"/>
      <c r="B633" s="14"/>
      <c r="C633" s="14"/>
      <c r="D633" s="14"/>
      <c r="E633" s="14"/>
      <c r="F633" s="26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</row>
    <row r="634" spans="1:36">
      <c r="A634" s="12"/>
      <c r="B634" s="14"/>
      <c r="C634" s="14"/>
      <c r="D634" s="14"/>
      <c r="E634" s="14"/>
      <c r="F634" s="26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</row>
    <row r="635" spans="1:36">
      <c r="A635" s="12"/>
      <c r="B635" s="14"/>
      <c r="C635" s="14"/>
      <c r="D635" s="14"/>
      <c r="E635" s="14"/>
      <c r="F635" s="26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</row>
    <row r="636" spans="1:36">
      <c r="A636" s="12"/>
      <c r="B636" s="14"/>
      <c r="C636" s="14"/>
      <c r="D636" s="14"/>
      <c r="E636" s="14"/>
      <c r="F636" s="26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</row>
    <row r="637" spans="1:36">
      <c r="A637" s="12"/>
      <c r="B637" s="14"/>
      <c r="C637" s="14"/>
      <c r="D637" s="14"/>
      <c r="E637" s="14"/>
      <c r="F637" s="26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</row>
    <row r="638" spans="1:36">
      <c r="A638" s="12"/>
      <c r="B638" s="14"/>
      <c r="C638" s="14"/>
      <c r="D638" s="14"/>
      <c r="E638" s="14"/>
      <c r="F638" s="26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</row>
    <row r="639" spans="1:36">
      <c r="A639" s="12"/>
      <c r="B639" s="14"/>
      <c r="C639" s="14"/>
      <c r="D639" s="14"/>
      <c r="E639" s="14"/>
      <c r="F639" s="26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</row>
    <row r="640" spans="1:36">
      <c r="A640" s="12"/>
      <c r="B640" s="14"/>
      <c r="C640" s="14"/>
      <c r="D640" s="14"/>
      <c r="E640" s="14"/>
      <c r="F640" s="26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</row>
    <row r="641" spans="1:36">
      <c r="A641" s="12"/>
      <c r="B641" s="14"/>
      <c r="C641" s="14"/>
      <c r="D641" s="14"/>
      <c r="E641" s="14"/>
      <c r="F641" s="26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</row>
    <row r="642" spans="1:36">
      <c r="A642" s="12"/>
      <c r="B642" s="14"/>
      <c r="C642" s="14"/>
      <c r="D642" s="14"/>
      <c r="E642" s="14"/>
      <c r="F642" s="26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  <c r="AJ642" s="10"/>
    </row>
    <row r="643" spans="1:36">
      <c r="A643" s="12"/>
      <c r="B643" s="14"/>
      <c r="C643" s="14"/>
      <c r="D643" s="14"/>
      <c r="E643" s="14"/>
      <c r="F643" s="26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  <c r="AJ643" s="10"/>
    </row>
    <row r="644" spans="1:36">
      <c r="A644" s="12"/>
      <c r="B644" s="14"/>
      <c r="C644" s="14"/>
      <c r="D644" s="14"/>
      <c r="E644" s="14"/>
      <c r="F644" s="26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  <c r="AJ644" s="10"/>
    </row>
    <row r="645" spans="1:36">
      <c r="A645" s="12"/>
      <c r="B645" s="14"/>
      <c r="C645" s="14"/>
      <c r="D645" s="14"/>
      <c r="E645" s="14"/>
      <c r="F645" s="26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</row>
    <row r="646" spans="1:36">
      <c r="A646" s="12"/>
      <c r="B646" s="14"/>
      <c r="C646" s="14"/>
      <c r="D646" s="14"/>
      <c r="E646" s="14"/>
      <c r="F646" s="26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</row>
    <row r="647" spans="1:36">
      <c r="A647" s="12"/>
      <c r="B647" s="14"/>
      <c r="C647" s="14"/>
      <c r="D647" s="14"/>
      <c r="E647" s="14"/>
      <c r="F647" s="26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  <c r="AH647" s="10"/>
      <c r="AI647" s="10"/>
      <c r="AJ647" s="10"/>
    </row>
    <row r="648" spans="1:36">
      <c r="A648" s="12"/>
      <c r="B648" s="14"/>
      <c r="C648" s="14"/>
      <c r="D648" s="14"/>
      <c r="E648" s="14"/>
      <c r="F648" s="26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  <c r="AH648" s="10"/>
      <c r="AI648" s="10"/>
      <c r="AJ648" s="10"/>
    </row>
    <row r="649" spans="1:36">
      <c r="A649" s="12"/>
      <c r="B649" s="14"/>
      <c r="C649" s="14"/>
      <c r="D649" s="14"/>
      <c r="E649" s="14"/>
      <c r="F649" s="26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  <c r="AH649" s="10"/>
      <c r="AI649" s="10"/>
      <c r="AJ649" s="10"/>
    </row>
    <row r="650" spans="1:36">
      <c r="A650" s="12"/>
      <c r="B650" s="14"/>
      <c r="C650" s="14"/>
      <c r="D650" s="14"/>
      <c r="E650" s="14"/>
      <c r="F650" s="26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  <c r="AH650" s="10"/>
      <c r="AI650" s="10"/>
      <c r="AJ650" s="10"/>
    </row>
    <row r="651" spans="1:36">
      <c r="A651" s="12"/>
      <c r="B651" s="14"/>
      <c r="C651" s="14"/>
      <c r="D651" s="14"/>
      <c r="E651" s="14"/>
      <c r="F651" s="26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  <c r="AH651" s="10"/>
      <c r="AI651" s="10"/>
      <c r="AJ651" s="10"/>
    </row>
    <row r="652" spans="1:36">
      <c r="A652" s="12"/>
      <c r="B652" s="14"/>
      <c r="C652" s="14"/>
      <c r="D652" s="14"/>
      <c r="E652" s="14"/>
      <c r="F652" s="26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  <c r="AH652" s="10"/>
      <c r="AI652" s="10"/>
      <c r="AJ652" s="10"/>
    </row>
    <row r="653" spans="1:36">
      <c r="A653" s="12"/>
      <c r="B653" s="14"/>
      <c r="C653" s="14"/>
      <c r="D653" s="14"/>
      <c r="E653" s="14"/>
      <c r="F653" s="26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  <c r="AJ653" s="10"/>
    </row>
    <row r="654" spans="1:36">
      <c r="A654" s="12"/>
      <c r="B654" s="14"/>
      <c r="C654" s="14"/>
      <c r="D654" s="14"/>
      <c r="E654" s="14"/>
      <c r="F654" s="26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  <c r="AJ654" s="10"/>
    </row>
    <row r="655" spans="1:36">
      <c r="A655" s="12"/>
      <c r="B655" s="14"/>
      <c r="C655" s="14"/>
      <c r="D655" s="14"/>
      <c r="E655" s="14"/>
      <c r="F655" s="26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  <c r="AJ655" s="10"/>
    </row>
    <row r="656" spans="1:36">
      <c r="A656" s="12"/>
      <c r="B656" s="14"/>
      <c r="C656" s="14"/>
      <c r="D656" s="14"/>
      <c r="E656" s="14"/>
      <c r="F656" s="26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  <c r="AJ656" s="10"/>
    </row>
    <row r="657" spans="1:36">
      <c r="A657" s="12"/>
      <c r="B657" s="14"/>
      <c r="C657" s="14"/>
      <c r="D657" s="14"/>
      <c r="E657" s="14"/>
      <c r="F657" s="26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  <c r="AJ657" s="10"/>
    </row>
    <row r="658" spans="1:36">
      <c r="A658" s="12"/>
      <c r="B658" s="14"/>
      <c r="C658" s="14"/>
      <c r="D658" s="14"/>
      <c r="E658" s="14"/>
      <c r="F658" s="26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  <c r="AJ658" s="10"/>
    </row>
    <row r="659" spans="1:36">
      <c r="A659" s="12"/>
      <c r="B659" s="14"/>
      <c r="C659" s="14"/>
      <c r="D659" s="14"/>
      <c r="E659" s="14"/>
      <c r="F659" s="26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  <c r="AH659" s="10"/>
      <c r="AI659" s="10"/>
      <c r="AJ659" s="10"/>
    </row>
    <row r="660" spans="1:36">
      <c r="A660" s="12"/>
      <c r="B660" s="14"/>
      <c r="C660" s="14"/>
      <c r="D660" s="14"/>
      <c r="E660" s="14"/>
      <c r="F660" s="26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  <c r="AH660" s="10"/>
      <c r="AI660" s="10"/>
      <c r="AJ660" s="10"/>
    </row>
    <row r="661" spans="1:36">
      <c r="A661" s="12"/>
      <c r="B661" s="14"/>
      <c r="C661" s="14"/>
      <c r="D661" s="14"/>
      <c r="E661" s="14"/>
      <c r="F661" s="26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  <c r="AH661" s="10"/>
      <c r="AI661" s="10"/>
      <c r="AJ661" s="10"/>
    </row>
    <row r="662" spans="1:36">
      <c r="A662" s="12"/>
      <c r="B662" s="14"/>
      <c r="C662" s="14"/>
      <c r="D662" s="14"/>
      <c r="E662" s="14"/>
      <c r="F662" s="26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  <c r="AH662" s="10"/>
      <c r="AI662" s="10"/>
      <c r="AJ662" s="10"/>
    </row>
    <row r="663" spans="1:36">
      <c r="A663" s="12"/>
      <c r="B663" s="14"/>
      <c r="C663" s="14"/>
      <c r="D663" s="14"/>
      <c r="E663" s="14"/>
      <c r="F663" s="26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  <c r="AH663" s="10"/>
      <c r="AI663" s="10"/>
      <c r="AJ663" s="10"/>
    </row>
    <row r="664" spans="1:36">
      <c r="A664" s="12"/>
      <c r="B664" s="14"/>
      <c r="C664" s="14"/>
      <c r="D664" s="14"/>
      <c r="E664" s="14"/>
      <c r="F664" s="26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  <c r="AH664" s="10"/>
      <c r="AI664" s="10"/>
      <c r="AJ664" s="10"/>
    </row>
    <row r="665" spans="1:36">
      <c r="A665" s="12"/>
      <c r="B665" s="14"/>
      <c r="C665" s="14"/>
      <c r="D665" s="14"/>
      <c r="E665" s="14"/>
      <c r="F665" s="26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  <c r="AH665" s="10"/>
      <c r="AI665" s="10"/>
      <c r="AJ665" s="10"/>
    </row>
    <row r="666" spans="1:36">
      <c r="A666" s="12"/>
      <c r="B666" s="14"/>
      <c r="C666" s="14"/>
      <c r="D666" s="14"/>
      <c r="E666" s="14"/>
      <c r="F666" s="26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  <c r="AH666" s="10"/>
      <c r="AI666" s="10"/>
      <c r="AJ666" s="10"/>
    </row>
    <row r="667" spans="1:36">
      <c r="A667" s="12"/>
      <c r="B667" s="14"/>
      <c r="C667" s="14"/>
      <c r="D667" s="14"/>
      <c r="E667" s="14"/>
      <c r="F667" s="26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  <c r="AH667" s="10"/>
      <c r="AI667" s="10"/>
      <c r="AJ667" s="10"/>
    </row>
    <row r="668" spans="1:36">
      <c r="A668" s="12"/>
      <c r="B668" s="14"/>
      <c r="C668" s="14"/>
      <c r="D668" s="14"/>
      <c r="E668" s="14"/>
      <c r="F668" s="26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  <c r="AH668" s="10"/>
      <c r="AI668" s="10"/>
      <c r="AJ668" s="10"/>
    </row>
    <row r="669" spans="1:36">
      <c r="A669" s="12"/>
      <c r="B669" s="14"/>
      <c r="C669" s="14"/>
      <c r="D669" s="14"/>
      <c r="E669" s="14"/>
      <c r="F669" s="26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  <c r="AH669" s="10"/>
      <c r="AI669" s="10"/>
      <c r="AJ669" s="10"/>
    </row>
    <row r="670" spans="1:36">
      <c r="A670" s="12"/>
      <c r="B670" s="14"/>
      <c r="C670" s="14"/>
      <c r="D670" s="14"/>
      <c r="E670" s="14"/>
      <c r="F670" s="26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  <c r="AH670" s="10"/>
      <c r="AI670" s="10"/>
      <c r="AJ670" s="10"/>
    </row>
    <row r="671" spans="1:36">
      <c r="A671" s="12"/>
      <c r="B671" s="14"/>
      <c r="C671" s="14"/>
      <c r="D671" s="14"/>
      <c r="E671" s="14"/>
      <c r="F671" s="26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  <c r="AH671" s="10"/>
      <c r="AI671" s="10"/>
      <c r="AJ671" s="10"/>
    </row>
    <row r="672" spans="1:36">
      <c r="A672" s="12"/>
      <c r="B672" s="14"/>
      <c r="C672" s="14"/>
      <c r="D672" s="14"/>
      <c r="E672" s="14"/>
      <c r="F672" s="26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  <c r="AH672" s="10"/>
      <c r="AI672" s="10"/>
      <c r="AJ672" s="10"/>
    </row>
    <row r="673" spans="1:36">
      <c r="A673" s="12"/>
      <c r="B673" s="14"/>
      <c r="C673" s="14"/>
      <c r="D673" s="14"/>
      <c r="E673" s="14"/>
      <c r="F673" s="26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  <c r="AH673" s="10"/>
      <c r="AI673" s="10"/>
      <c r="AJ673" s="10"/>
    </row>
    <row r="674" spans="1:36">
      <c r="A674" s="12"/>
      <c r="B674" s="14"/>
      <c r="C674" s="14"/>
      <c r="D674" s="14"/>
      <c r="E674" s="14"/>
      <c r="F674" s="26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  <c r="AH674" s="10"/>
      <c r="AI674" s="10"/>
      <c r="AJ674" s="10"/>
    </row>
    <row r="675" spans="1:36">
      <c r="A675" s="12"/>
      <c r="B675" s="14"/>
      <c r="C675" s="14"/>
      <c r="D675" s="14"/>
      <c r="E675" s="14"/>
      <c r="F675" s="26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  <c r="AH675" s="10"/>
      <c r="AI675" s="10"/>
      <c r="AJ675" s="10"/>
    </row>
    <row r="676" spans="1:36">
      <c r="A676" s="12"/>
      <c r="B676" s="14"/>
      <c r="C676" s="14"/>
      <c r="D676" s="14"/>
      <c r="E676" s="14"/>
      <c r="F676" s="26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  <c r="AH676" s="10"/>
      <c r="AI676" s="10"/>
      <c r="AJ676" s="10"/>
    </row>
    <row r="677" spans="1:36">
      <c r="A677" s="12"/>
      <c r="B677" s="14"/>
      <c r="C677" s="14"/>
      <c r="D677" s="14"/>
      <c r="E677" s="14"/>
      <c r="F677" s="26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  <c r="AH677" s="10"/>
      <c r="AI677" s="10"/>
      <c r="AJ677" s="10"/>
    </row>
    <row r="678" spans="1:36">
      <c r="A678" s="12"/>
      <c r="B678" s="14"/>
      <c r="C678" s="14"/>
      <c r="D678" s="14"/>
      <c r="E678" s="14"/>
      <c r="F678" s="26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  <c r="AG678" s="10"/>
      <c r="AH678" s="10"/>
      <c r="AI678" s="10"/>
      <c r="AJ678" s="10"/>
    </row>
    <row r="679" spans="1:36">
      <c r="A679" s="12"/>
      <c r="B679" s="14"/>
      <c r="C679" s="14"/>
      <c r="D679" s="14"/>
      <c r="E679" s="14"/>
      <c r="F679" s="26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  <c r="AG679" s="10"/>
      <c r="AH679" s="10"/>
      <c r="AI679" s="10"/>
      <c r="AJ679" s="10"/>
    </row>
    <row r="680" spans="1:36">
      <c r="A680" s="12"/>
      <c r="B680" s="14"/>
      <c r="C680" s="14"/>
      <c r="D680" s="14"/>
      <c r="E680" s="14"/>
      <c r="F680" s="26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  <c r="AG680" s="10"/>
      <c r="AH680" s="10"/>
      <c r="AI680" s="10"/>
      <c r="AJ680" s="10"/>
    </row>
    <row r="681" spans="1:36">
      <c r="A681" s="12"/>
      <c r="B681" s="14"/>
      <c r="C681" s="14"/>
      <c r="D681" s="14"/>
      <c r="E681" s="14"/>
      <c r="F681" s="26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  <c r="AG681" s="10"/>
      <c r="AH681" s="10"/>
      <c r="AI681" s="10"/>
      <c r="AJ681" s="10"/>
    </row>
    <row r="682" spans="1:36">
      <c r="A682" s="12"/>
      <c r="B682" s="14"/>
      <c r="C682" s="14"/>
      <c r="D682" s="14"/>
      <c r="E682" s="14"/>
      <c r="F682" s="26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  <c r="AG682" s="10"/>
      <c r="AH682" s="10"/>
      <c r="AI682" s="10"/>
      <c r="AJ682" s="10"/>
    </row>
    <row r="683" spans="1:36">
      <c r="A683" s="12"/>
      <c r="B683" s="14"/>
      <c r="C683" s="14"/>
      <c r="D683" s="14"/>
      <c r="E683" s="14"/>
      <c r="F683" s="26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10"/>
      <c r="AH683" s="10"/>
      <c r="AI683" s="10"/>
      <c r="AJ683" s="10"/>
    </row>
    <row r="684" spans="1:36">
      <c r="A684" s="12"/>
      <c r="B684" s="14"/>
      <c r="C684" s="14"/>
      <c r="D684" s="14"/>
      <c r="E684" s="14"/>
      <c r="F684" s="26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  <c r="AG684" s="10"/>
      <c r="AH684" s="10"/>
      <c r="AI684" s="10"/>
      <c r="AJ684" s="10"/>
    </row>
    <row r="685" spans="1:36">
      <c r="A685" s="12"/>
      <c r="B685" s="14"/>
      <c r="C685" s="14"/>
      <c r="D685" s="14"/>
      <c r="E685" s="14"/>
      <c r="F685" s="26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  <c r="AH685" s="10"/>
      <c r="AI685" s="10"/>
      <c r="AJ685" s="10"/>
    </row>
    <row r="686" spans="1:36">
      <c r="A686" s="12"/>
      <c r="B686" s="14"/>
      <c r="C686" s="14"/>
      <c r="D686" s="14"/>
      <c r="E686" s="14"/>
      <c r="F686" s="26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  <c r="AG686" s="10"/>
      <c r="AH686" s="10"/>
      <c r="AI686" s="10"/>
      <c r="AJ686" s="10"/>
    </row>
    <row r="687" spans="1:36">
      <c r="A687" s="12"/>
      <c r="B687" s="14"/>
      <c r="C687" s="14"/>
      <c r="D687" s="14"/>
      <c r="E687" s="14"/>
      <c r="F687" s="26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  <c r="AG687" s="10"/>
      <c r="AH687" s="10"/>
      <c r="AI687" s="10"/>
      <c r="AJ687" s="10"/>
    </row>
    <row r="688" spans="1:36">
      <c r="A688" s="12"/>
      <c r="B688" s="14"/>
      <c r="C688" s="14"/>
      <c r="D688" s="14"/>
      <c r="E688" s="14"/>
      <c r="F688" s="26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  <c r="AG688" s="10"/>
      <c r="AH688" s="10"/>
      <c r="AI688" s="10"/>
      <c r="AJ688" s="10"/>
    </row>
    <row r="689" spans="1:36">
      <c r="A689" s="12"/>
      <c r="B689" s="14"/>
      <c r="C689" s="14"/>
      <c r="D689" s="14"/>
      <c r="E689" s="14"/>
      <c r="F689" s="26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  <c r="AG689" s="10"/>
      <c r="AH689" s="10"/>
      <c r="AI689" s="10"/>
      <c r="AJ689" s="10"/>
    </row>
    <row r="690" spans="1:36">
      <c r="A690" s="12"/>
      <c r="B690" s="14"/>
      <c r="C690" s="14"/>
      <c r="D690" s="14"/>
      <c r="E690" s="14"/>
      <c r="F690" s="26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  <c r="AG690" s="10"/>
      <c r="AH690" s="10"/>
      <c r="AI690" s="10"/>
      <c r="AJ690" s="10"/>
    </row>
    <row r="691" spans="1:36">
      <c r="A691" s="12"/>
      <c r="B691" s="14"/>
      <c r="C691" s="14"/>
      <c r="D691" s="14"/>
      <c r="E691" s="14"/>
      <c r="F691" s="26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  <c r="AG691" s="10"/>
      <c r="AH691" s="10"/>
      <c r="AI691" s="10"/>
      <c r="AJ691" s="10"/>
    </row>
    <row r="692" spans="1:36">
      <c r="A692" s="12"/>
      <c r="B692" s="14"/>
      <c r="C692" s="14"/>
      <c r="D692" s="14"/>
      <c r="E692" s="14"/>
      <c r="F692" s="26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  <c r="AG692" s="10"/>
      <c r="AH692" s="10"/>
      <c r="AI692" s="10"/>
      <c r="AJ692" s="10"/>
    </row>
    <row r="693" spans="1:36">
      <c r="A693" s="12"/>
      <c r="B693" s="14"/>
      <c r="C693" s="14"/>
      <c r="D693" s="14"/>
      <c r="E693" s="14"/>
      <c r="F693" s="26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  <c r="AG693" s="10"/>
      <c r="AH693" s="10"/>
      <c r="AI693" s="10"/>
      <c r="AJ693" s="10"/>
    </row>
    <row r="694" spans="1:36">
      <c r="A694" s="12"/>
      <c r="B694" s="14"/>
      <c r="C694" s="14"/>
      <c r="D694" s="14"/>
      <c r="E694" s="14"/>
      <c r="F694" s="26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  <c r="AG694" s="10"/>
      <c r="AH694" s="10"/>
      <c r="AI694" s="10"/>
      <c r="AJ694" s="10"/>
    </row>
    <row r="695" spans="1:36">
      <c r="A695" s="12"/>
      <c r="B695" s="14"/>
      <c r="C695" s="14"/>
      <c r="D695" s="14"/>
      <c r="E695" s="14"/>
      <c r="F695" s="26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  <c r="AG695" s="10"/>
      <c r="AH695" s="10"/>
      <c r="AI695" s="10"/>
      <c r="AJ695" s="10"/>
    </row>
    <row r="696" spans="1:36">
      <c r="A696" s="12"/>
      <c r="B696" s="14"/>
      <c r="C696" s="14"/>
      <c r="D696" s="14"/>
      <c r="E696" s="14"/>
      <c r="F696" s="26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10"/>
      <c r="AH696" s="10"/>
      <c r="AI696" s="10"/>
      <c r="AJ696" s="10"/>
    </row>
    <row r="697" spans="1:36">
      <c r="A697" s="12"/>
      <c r="B697" s="14"/>
      <c r="C697" s="14"/>
      <c r="D697" s="14"/>
      <c r="E697" s="14"/>
      <c r="F697" s="26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  <c r="AG697" s="10"/>
      <c r="AH697" s="10"/>
      <c r="AI697" s="10"/>
      <c r="AJ697" s="10"/>
    </row>
    <row r="698" spans="1:36">
      <c r="A698" s="12"/>
      <c r="B698" s="14"/>
      <c r="C698" s="14"/>
      <c r="D698" s="14"/>
      <c r="E698" s="14"/>
      <c r="F698" s="26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  <c r="AG698" s="10"/>
      <c r="AH698" s="10"/>
      <c r="AI698" s="10"/>
      <c r="AJ698" s="10"/>
    </row>
    <row r="699" spans="1:36">
      <c r="A699" s="12"/>
      <c r="B699" s="14"/>
      <c r="C699" s="14"/>
      <c r="D699" s="14"/>
      <c r="E699" s="14"/>
      <c r="F699" s="26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  <c r="AG699" s="10"/>
      <c r="AH699" s="10"/>
      <c r="AI699" s="10"/>
      <c r="AJ699" s="10"/>
    </row>
    <row r="700" spans="1:36">
      <c r="A700" s="12"/>
      <c r="B700" s="14"/>
      <c r="C700" s="14"/>
      <c r="D700" s="14"/>
      <c r="E700" s="14"/>
      <c r="F700" s="26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  <c r="AG700" s="10"/>
      <c r="AH700" s="10"/>
      <c r="AI700" s="10"/>
      <c r="AJ700" s="10"/>
    </row>
    <row r="701" spans="1:36">
      <c r="A701" s="12"/>
      <c r="B701" s="14"/>
      <c r="C701" s="14"/>
      <c r="D701" s="14"/>
      <c r="E701" s="14"/>
      <c r="F701" s="26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0"/>
      <c r="AG701" s="10"/>
      <c r="AH701" s="10"/>
      <c r="AI701" s="10"/>
      <c r="AJ701" s="10"/>
    </row>
    <row r="702" spans="1:36">
      <c r="A702" s="12"/>
      <c r="B702" s="14"/>
      <c r="C702" s="14"/>
      <c r="D702" s="14"/>
      <c r="E702" s="14"/>
      <c r="F702" s="26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  <c r="AG702" s="10"/>
      <c r="AH702" s="10"/>
      <c r="AI702" s="10"/>
      <c r="AJ702" s="10"/>
    </row>
    <row r="703" spans="1:36">
      <c r="A703" s="12"/>
      <c r="B703" s="14"/>
      <c r="C703" s="14"/>
      <c r="D703" s="14"/>
      <c r="E703" s="14"/>
      <c r="F703" s="26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  <c r="AF703" s="10"/>
      <c r="AG703" s="10"/>
      <c r="AH703" s="10"/>
      <c r="AI703" s="10"/>
      <c r="AJ703" s="10"/>
    </row>
    <row r="704" spans="1:36">
      <c r="A704" s="12"/>
      <c r="B704" s="14"/>
      <c r="C704" s="14"/>
      <c r="D704" s="14"/>
      <c r="E704" s="14"/>
      <c r="F704" s="26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  <c r="AG704" s="10"/>
      <c r="AH704" s="10"/>
      <c r="AI704" s="10"/>
      <c r="AJ704" s="10"/>
    </row>
    <row r="705" spans="1:36">
      <c r="A705" s="12"/>
      <c r="B705" s="14"/>
      <c r="C705" s="14"/>
      <c r="D705" s="14"/>
      <c r="E705" s="14"/>
      <c r="F705" s="26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  <c r="AG705" s="10"/>
      <c r="AH705" s="10"/>
      <c r="AI705" s="10"/>
      <c r="AJ705" s="10"/>
    </row>
    <row r="706" spans="1:36">
      <c r="A706" s="12"/>
      <c r="B706" s="14"/>
      <c r="C706" s="14"/>
      <c r="D706" s="14"/>
      <c r="E706" s="14"/>
      <c r="F706" s="26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  <c r="AG706" s="10"/>
      <c r="AH706" s="10"/>
      <c r="AI706" s="10"/>
      <c r="AJ706" s="10"/>
    </row>
    <row r="707" spans="1:36">
      <c r="A707" s="12"/>
      <c r="B707" s="14"/>
      <c r="C707" s="14"/>
      <c r="D707" s="14"/>
      <c r="E707" s="14"/>
      <c r="F707" s="26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  <c r="AG707" s="10"/>
      <c r="AH707" s="10"/>
      <c r="AI707" s="10"/>
      <c r="AJ707" s="10"/>
    </row>
    <row r="708" spans="1:36">
      <c r="A708" s="12"/>
      <c r="B708" s="14"/>
      <c r="C708" s="14"/>
      <c r="D708" s="14"/>
      <c r="E708" s="14"/>
      <c r="F708" s="26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  <c r="AG708" s="10"/>
      <c r="AH708" s="10"/>
      <c r="AI708" s="10"/>
      <c r="AJ708" s="10"/>
    </row>
    <row r="709" spans="1:36">
      <c r="A709" s="12"/>
      <c r="B709" s="14"/>
      <c r="C709" s="14"/>
      <c r="D709" s="14"/>
      <c r="E709" s="14"/>
      <c r="F709" s="26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0"/>
      <c r="AG709" s="10"/>
      <c r="AH709" s="10"/>
      <c r="AI709" s="10"/>
      <c r="AJ709" s="10"/>
    </row>
    <row r="710" spans="1:36">
      <c r="A710" s="12"/>
      <c r="B710" s="14"/>
      <c r="C710" s="14"/>
      <c r="D710" s="14"/>
      <c r="E710" s="14"/>
      <c r="F710" s="26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  <c r="AG710" s="10"/>
      <c r="AH710" s="10"/>
      <c r="AI710" s="10"/>
      <c r="AJ710" s="10"/>
    </row>
    <row r="711" spans="1:36">
      <c r="A711" s="12"/>
      <c r="B711" s="14"/>
      <c r="C711" s="14"/>
      <c r="D711" s="14"/>
      <c r="E711" s="14"/>
      <c r="F711" s="26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22"/>
      <c r="AF711" s="22"/>
      <c r="AG711" s="22"/>
      <c r="AH711" s="22"/>
      <c r="AI711" s="22"/>
      <c r="AJ711" s="22"/>
    </row>
  </sheetData>
  <mergeCells count="186">
    <mergeCell ref="B88:E89"/>
    <mergeCell ref="A87:A91"/>
    <mergeCell ref="A73:A76"/>
    <mergeCell ref="F73:F76"/>
    <mergeCell ref="A65:A67"/>
    <mergeCell ref="A68:A72"/>
    <mergeCell ref="F68:F70"/>
    <mergeCell ref="A44:A46"/>
    <mergeCell ref="F34:F35"/>
    <mergeCell ref="B65:E65"/>
    <mergeCell ref="B56:E56"/>
    <mergeCell ref="B57:E57"/>
    <mergeCell ref="B58:E58"/>
    <mergeCell ref="B59:E59"/>
    <mergeCell ref="B60:E60"/>
    <mergeCell ref="B71:E71"/>
    <mergeCell ref="B72:E72"/>
    <mergeCell ref="B73:E73"/>
    <mergeCell ref="B74:E74"/>
    <mergeCell ref="B75:E75"/>
    <mergeCell ref="B66:E66"/>
    <mergeCell ref="B67:E67"/>
    <mergeCell ref="B68:E68"/>
    <mergeCell ref="B69:E69"/>
    <mergeCell ref="A36:A40"/>
    <mergeCell ref="A12:A14"/>
    <mergeCell ref="B44:E44"/>
    <mergeCell ref="A41:A43"/>
    <mergeCell ref="B21:E21"/>
    <mergeCell ref="B22:E22"/>
    <mergeCell ref="B43:E43"/>
    <mergeCell ref="A15:A16"/>
    <mergeCell ref="F23:F25"/>
    <mergeCell ref="A26:A29"/>
    <mergeCell ref="B35:E35"/>
    <mergeCell ref="B36:E36"/>
    <mergeCell ref="B37:E37"/>
    <mergeCell ref="B38:E38"/>
    <mergeCell ref="B39:E39"/>
    <mergeCell ref="B28:E28"/>
    <mergeCell ref="B29:E29"/>
    <mergeCell ref="B32:E32"/>
    <mergeCell ref="B33:E33"/>
    <mergeCell ref="B34:E34"/>
    <mergeCell ref="A30:A35"/>
    <mergeCell ref="B30:E30"/>
    <mergeCell ref="B12:E12"/>
    <mergeCell ref="B23:E23"/>
    <mergeCell ref="AI5:AJ5"/>
    <mergeCell ref="S5:T5"/>
    <mergeCell ref="U5:V5"/>
    <mergeCell ref="W5:X5"/>
    <mergeCell ref="Y5:Z5"/>
    <mergeCell ref="AA5:AB5"/>
    <mergeCell ref="O5:P5"/>
    <mergeCell ref="Q5:R5"/>
    <mergeCell ref="AC5:AD5"/>
    <mergeCell ref="AE5:AF5"/>
    <mergeCell ref="AG5:AH5"/>
    <mergeCell ref="A23:A25"/>
    <mergeCell ref="B9:E9"/>
    <mergeCell ref="B10:E10"/>
    <mergeCell ref="A9:A11"/>
    <mergeCell ref="B8:E8"/>
    <mergeCell ref="B24:E24"/>
    <mergeCell ref="B25:E25"/>
    <mergeCell ref="A17:A18"/>
    <mergeCell ref="A19:A22"/>
    <mergeCell ref="B19:E19"/>
    <mergeCell ref="B20:E20"/>
    <mergeCell ref="B15:E15"/>
    <mergeCell ref="B16:E16"/>
    <mergeCell ref="B17:E17"/>
    <mergeCell ref="A1:D1"/>
    <mergeCell ref="E1:I1"/>
    <mergeCell ref="J1:M1"/>
    <mergeCell ref="A2:M2"/>
    <mergeCell ref="I5:J5"/>
    <mergeCell ref="K5:L5"/>
    <mergeCell ref="M5:N5"/>
    <mergeCell ref="G5:H5"/>
    <mergeCell ref="A5:F6"/>
    <mergeCell ref="G4:H4"/>
    <mergeCell ref="I4:J4"/>
    <mergeCell ref="K4:L4"/>
    <mergeCell ref="M4:N4"/>
    <mergeCell ref="G3:H3"/>
    <mergeCell ref="I3:J3"/>
    <mergeCell ref="K3:L3"/>
    <mergeCell ref="M3:N3"/>
    <mergeCell ref="AG4:AH4"/>
    <mergeCell ref="B63:E63"/>
    <mergeCell ref="B64:E64"/>
    <mergeCell ref="B70:E70"/>
    <mergeCell ref="B106:E106"/>
    <mergeCell ref="B107:E107"/>
    <mergeCell ref="B108:E108"/>
    <mergeCell ref="B109:E109"/>
    <mergeCell ref="B101:E101"/>
    <mergeCell ref="B102:E102"/>
    <mergeCell ref="B103:E103"/>
    <mergeCell ref="B104:E104"/>
    <mergeCell ref="B105:E105"/>
    <mergeCell ref="B96:E96"/>
    <mergeCell ref="B97:E97"/>
    <mergeCell ref="B98:E98"/>
    <mergeCell ref="B99:E99"/>
    <mergeCell ref="B100:E100"/>
    <mergeCell ref="B91:E91"/>
    <mergeCell ref="B92:E92"/>
    <mergeCell ref="B93:E93"/>
    <mergeCell ref="B94:E94"/>
    <mergeCell ref="B95:E95"/>
    <mergeCell ref="B90:E90"/>
    <mergeCell ref="AE4:AF4"/>
    <mergeCell ref="B51:E51"/>
    <mergeCell ref="A77:A81"/>
    <mergeCell ref="A82:A86"/>
    <mergeCell ref="F82:F83"/>
    <mergeCell ref="F84:F85"/>
    <mergeCell ref="A60:A64"/>
    <mergeCell ref="F60:F63"/>
    <mergeCell ref="A56:A59"/>
    <mergeCell ref="F56:F59"/>
    <mergeCell ref="A52:A55"/>
    <mergeCell ref="F52:F54"/>
    <mergeCell ref="B61:E61"/>
    <mergeCell ref="B52:E52"/>
    <mergeCell ref="B78:E79"/>
    <mergeCell ref="B84:E84"/>
    <mergeCell ref="B85:E85"/>
    <mergeCell ref="B76:E76"/>
    <mergeCell ref="B77:E77"/>
    <mergeCell ref="B80:E80"/>
    <mergeCell ref="B86:E86"/>
    <mergeCell ref="B81:E81"/>
    <mergeCell ref="B82:E82"/>
    <mergeCell ref="B83:E83"/>
    <mergeCell ref="B62:E62"/>
    <mergeCell ref="B49:E50"/>
    <mergeCell ref="B45:E45"/>
    <mergeCell ref="B46:E46"/>
    <mergeCell ref="AG3:AH3"/>
    <mergeCell ref="AI3:AJ3"/>
    <mergeCell ref="O3:P3"/>
    <mergeCell ref="Q3:R3"/>
    <mergeCell ref="S3:T3"/>
    <mergeCell ref="U3:V3"/>
    <mergeCell ref="W3:X3"/>
    <mergeCell ref="Y3:Z3"/>
    <mergeCell ref="AA3:AB3"/>
    <mergeCell ref="AC3:AD3"/>
    <mergeCell ref="AE3:AF3"/>
    <mergeCell ref="AI4:AJ4"/>
    <mergeCell ref="O4:P4"/>
    <mergeCell ref="Q4:R4"/>
    <mergeCell ref="S4:T4"/>
    <mergeCell ref="U4:V4"/>
    <mergeCell ref="W4:X4"/>
    <mergeCell ref="Y4:Z4"/>
    <mergeCell ref="AA4:AB4"/>
    <mergeCell ref="AC4:AD4"/>
    <mergeCell ref="A96:A98"/>
    <mergeCell ref="A92:A95"/>
    <mergeCell ref="F92:F95"/>
    <mergeCell ref="A47:A51"/>
    <mergeCell ref="B53:E53"/>
    <mergeCell ref="B54:E54"/>
    <mergeCell ref="B55:E55"/>
    <mergeCell ref="B7:C7"/>
    <mergeCell ref="B13:E13"/>
    <mergeCell ref="B14:E14"/>
    <mergeCell ref="D7:F7"/>
    <mergeCell ref="F9:F11"/>
    <mergeCell ref="F36:F38"/>
    <mergeCell ref="B18:E18"/>
    <mergeCell ref="B47:E47"/>
    <mergeCell ref="B48:E48"/>
    <mergeCell ref="B40:E40"/>
    <mergeCell ref="B41:E41"/>
    <mergeCell ref="B42:E42"/>
    <mergeCell ref="B11:E11"/>
    <mergeCell ref="B31:E31"/>
    <mergeCell ref="B27:E27"/>
    <mergeCell ref="B26:E26"/>
    <mergeCell ref="B87:E87"/>
  </mergeCells>
  <conditionalFormatting sqref="G9:AJ711">
    <cfRule type="iconSet" priority="3">
      <iconSet showValue="0">
        <cfvo type="percent" val="0"/>
        <cfvo type="num" val="1"/>
        <cfvo type="num" val="2"/>
      </iconSet>
    </cfRule>
  </conditionalFormatting>
  <conditionalFormatting sqref="G4:AJ4">
    <cfRule type="dataBar" priority="1">
      <dataBar>
        <cfvo type="num" val="0"/>
        <cfvo type="num" val="1"/>
        <color rgb="FF00B050"/>
      </dataBar>
    </cfRule>
  </conditionalFormatting>
  <hyperlinks>
    <hyperlink ref="G5:H5" location="'Eleve 1'!A1" display="BAH Thierno"/>
    <hyperlink ref="I5:J5" location="'Eleve 2'!A1" display="EUGENIE Kélénie"/>
    <hyperlink ref="K5:L5" location="'Eleve 3'!A1" display="FRUHAUF Damien"/>
    <hyperlink ref="M5:N5" location="'Eleve 4'!A1" display="CREUSET Loïc"/>
    <hyperlink ref="O5:P5" location="'Eleve 5'!A1" display="DEQUEKER Yoann"/>
    <hyperlink ref="Q5:R5" location="'Eleve 6'!A1" display="FIOLEK Bryan"/>
    <hyperlink ref="S5:T5" location="'Eleve 7'!A1" display="GRIMBERT Loïc"/>
    <hyperlink ref="U5:V5" location="'Eleve 8'!A1" display="JAMAIN Yann"/>
    <hyperlink ref="W5:X5" location="'Eleve 9'!A1" display="MAAROUFI Nabil"/>
    <hyperlink ref="Y5:Z5" location="'Eleve 10'!A1" display="MENEUT Adam"/>
    <hyperlink ref="AA5:AB5" location="'Eleve 11'!A1" display="TOUZOUT Rédha"/>
    <hyperlink ref="AC5:AD5" location="'Eleve 12'!A1" display="VANDER POORTE Killian"/>
    <hyperlink ref="AE5:AF5" location="'Eleve 13'!A1" display="LUSAKI Ermès"/>
    <hyperlink ref="AG5:AH5" location="'Eleve 14'!A1" display="Elève 14"/>
    <hyperlink ref="AI5:AJ5" location="'Eleve 15'!A1" display="Elève 15"/>
  </hyperlinks>
  <pageMargins left="0.7" right="0.7" top="0.75" bottom="0.75" header="0.3" footer="0.3"/>
  <pageSetup paperSize="8" scale="40" orientation="landscape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V46"/>
  <sheetViews>
    <sheetView zoomScale="90" zoomScaleNormal="90" workbookViewId="0">
      <selection sqref="A1:D1"/>
    </sheetView>
  </sheetViews>
  <sheetFormatPr baseColWidth="10" defaultRowHeight="15"/>
  <cols>
    <col min="1" max="1" width="26.42578125" customWidth="1"/>
    <col min="2" max="2" width="31.5703125" customWidth="1"/>
    <col min="4" max="4" width="16.42578125" customWidth="1"/>
    <col min="6" max="6" width="17.85546875" customWidth="1"/>
  </cols>
  <sheetData>
    <row r="1" spans="1:22" ht="68.25" customHeight="1">
      <c r="A1" s="92"/>
      <c r="B1" s="92"/>
      <c r="C1" s="92"/>
      <c r="D1" s="92"/>
      <c r="E1" s="93"/>
      <c r="F1" s="93"/>
      <c r="G1" s="93"/>
      <c r="H1" s="93"/>
      <c r="I1" s="94" t="s">
        <v>0</v>
      </c>
      <c r="J1" s="94"/>
      <c r="K1" s="94"/>
      <c r="L1" s="94"/>
    </row>
    <row r="2" spans="1:22" ht="21">
      <c r="A2" s="95" t="s">
        <v>64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P2" s="145" t="s">
        <v>65</v>
      </c>
      <c r="Q2" s="146"/>
      <c r="R2" s="146"/>
      <c r="S2" s="146"/>
      <c r="T2" s="146"/>
      <c r="U2" s="146"/>
      <c r="V2" s="32">
        <f>SUM(M7:V46)*10/COUNTA(M7:V46)</f>
        <v>15</v>
      </c>
    </row>
    <row r="3" spans="1:22" ht="21" thickBot="1">
      <c r="A3" s="92" t="s">
        <v>66</v>
      </c>
      <c r="B3" s="33"/>
      <c r="C3" s="144" t="str">
        <f>Global!W5</f>
        <v>MAAROUFI Nabil</v>
      </c>
      <c r="D3" s="144"/>
      <c r="E3" s="144"/>
      <c r="F3" s="144"/>
      <c r="G3" s="1"/>
      <c r="H3" s="1"/>
      <c r="I3" s="1"/>
      <c r="J3" s="1"/>
      <c r="K3" s="1"/>
      <c r="L3" s="1"/>
      <c r="M3" s="1"/>
      <c r="N3" s="1"/>
      <c r="O3" s="1"/>
      <c r="P3" s="145" t="s">
        <v>67</v>
      </c>
      <c r="Q3" s="146"/>
      <c r="R3" s="146"/>
      <c r="S3" s="146"/>
      <c r="T3" s="146"/>
      <c r="U3" s="146"/>
      <c r="V3" s="34">
        <f>SUM(J7:J46)/39</f>
        <v>13.568376068376068</v>
      </c>
    </row>
    <row r="4" spans="1:22" ht="21" thickBot="1">
      <c r="A4" s="92"/>
      <c r="B4" s="33"/>
      <c r="C4" s="144"/>
      <c r="D4" s="144"/>
      <c r="E4" s="144"/>
      <c r="F4" s="144"/>
      <c r="G4" s="147" t="s">
        <v>68</v>
      </c>
      <c r="H4" s="148"/>
      <c r="I4" s="148"/>
      <c r="J4" s="148"/>
      <c r="K4" s="149">
        <f>V3</f>
        <v>13.568376068376068</v>
      </c>
      <c r="L4" s="150"/>
      <c r="M4" s="150"/>
      <c r="N4" s="150"/>
      <c r="O4" s="151"/>
      <c r="P4" s="136" t="s">
        <v>69</v>
      </c>
      <c r="Q4" s="137"/>
      <c r="R4" s="137"/>
      <c r="S4" s="137"/>
      <c r="T4" s="137"/>
      <c r="U4" s="137"/>
      <c r="V4" s="35">
        <f>V5/2</f>
        <v>40</v>
      </c>
    </row>
    <row r="5" spans="1:22" ht="21" thickBo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37" t="s">
        <v>70</v>
      </c>
      <c r="Q5" s="137"/>
      <c r="R5" s="137"/>
      <c r="S5" s="137"/>
      <c r="T5" s="137"/>
      <c r="U5" s="137"/>
      <c r="V5" s="35">
        <v>80</v>
      </c>
    </row>
    <row r="6" spans="1:22" ht="96">
      <c r="A6" s="36" t="s">
        <v>71</v>
      </c>
      <c r="B6" s="36" t="s">
        <v>72</v>
      </c>
      <c r="C6" s="138" t="s">
        <v>73</v>
      </c>
      <c r="D6" s="138"/>
      <c r="E6" s="138"/>
      <c r="F6" s="138"/>
      <c r="G6" s="138"/>
      <c r="H6" s="138"/>
      <c r="I6" s="37" t="s">
        <v>74</v>
      </c>
      <c r="J6" s="38" t="s">
        <v>75</v>
      </c>
      <c r="K6" s="39" t="s">
        <v>76</v>
      </c>
      <c r="L6" s="39" t="s">
        <v>77</v>
      </c>
      <c r="M6" s="139" t="s">
        <v>78</v>
      </c>
      <c r="N6" s="140"/>
      <c r="O6" s="140"/>
      <c r="P6" s="141"/>
      <c r="Q6" s="141"/>
      <c r="R6" s="141"/>
      <c r="S6" s="141"/>
      <c r="T6" s="141"/>
      <c r="U6" s="141"/>
      <c r="V6" s="142"/>
    </row>
    <row r="7" spans="1:22">
      <c r="A7" s="143" t="s">
        <v>79</v>
      </c>
      <c r="B7" s="126" t="s">
        <v>80</v>
      </c>
      <c r="C7" s="127" t="s">
        <v>81</v>
      </c>
      <c r="D7" s="127"/>
      <c r="E7" s="127"/>
      <c r="F7" s="127"/>
      <c r="G7" s="127"/>
      <c r="H7" s="127"/>
      <c r="I7" s="135" t="s">
        <v>82</v>
      </c>
      <c r="J7" s="40">
        <f>IF(L7=0,"NE",SUM(M7:V7)/COUNTA(M7:V7)*50)</f>
        <v>75</v>
      </c>
      <c r="K7" s="40" t="str">
        <f>IF(L7=0,"NE",IF(J7&lt;V5,"NON","OUI"))</f>
        <v>NON</v>
      </c>
      <c r="L7" s="40">
        <f>COUNTA(M7:V7)</f>
        <v>4</v>
      </c>
      <c r="M7" s="41">
        <v>2</v>
      </c>
      <c r="N7" s="8">
        <v>2</v>
      </c>
      <c r="O7" s="8">
        <v>2</v>
      </c>
      <c r="P7" s="8">
        <v>0</v>
      </c>
      <c r="Q7" s="8"/>
      <c r="R7" s="8"/>
      <c r="S7" s="8"/>
      <c r="T7" s="8"/>
      <c r="U7" s="8"/>
      <c r="V7" s="42"/>
    </row>
    <row r="8" spans="1:22">
      <c r="A8" s="143"/>
      <c r="B8" s="126"/>
      <c r="C8" s="127" t="s">
        <v>83</v>
      </c>
      <c r="D8" s="127"/>
      <c r="E8" s="127"/>
      <c r="F8" s="127"/>
      <c r="G8" s="127"/>
      <c r="H8" s="127"/>
      <c r="I8" s="135"/>
      <c r="J8" s="40">
        <f t="shared" ref="J8:J46" si="0">IF(L8=0,"NE",SUM(M8:V8)/COUNTA(M8:V8)*50)</f>
        <v>75</v>
      </c>
      <c r="K8" s="40" t="str">
        <f>IF(L8=0,"NE",IF(J8&lt;V5,"NON","OUI"))</f>
        <v>NON</v>
      </c>
      <c r="L8" s="40">
        <f t="shared" ref="L8:L46" si="1">COUNTA(M8:V8)</f>
        <v>4</v>
      </c>
      <c r="M8" s="41">
        <v>1</v>
      </c>
      <c r="N8" s="8">
        <v>2</v>
      </c>
      <c r="O8" s="8">
        <v>1</v>
      </c>
      <c r="P8" s="8">
        <v>2</v>
      </c>
      <c r="Q8" s="8"/>
      <c r="R8" s="8"/>
      <c r="S8" s="8"/>
      <c r="T8" s="8"/>
      <c r="U8" s="8"/>
      <c r="V8" s="42"/>
    </row>
    <row r="9" spans="1:22">
      <c r="A9" s="143"/>
      <c r="B9" s="126"/>
      <c r="C9" s="127" t="s">
        <v>84</v>
      </c>
      <c r="D9" s="127"/>
      <c r="E9" s="127"/>
      <c r="F9" s="127"/>
      <c r="G9" s="127"/>
      <c r="H9" s="127"/>
      <c r="I9" s="135"/>
      <c r="J9" s="40" t="str">
        <f t="shared" si="0"/>
        <v>NE</v>
      </c>
      <c r="K9" s="40" t="str">
        <f>IF(L9=0,"NE",IF(J9&lt;V5,"NON","OUI"))</f>
        <v>NE</v>
      </c>
      <c r="L9" s="40">
        <f t="shared" si="1"/>
        <v>0</v>
      </c>
      <c r="M9" s="41"/>
      <c r="N9" s="8"/>
      <c r="O9" s="8"/>
      <c r="P9" s="8"/>
      <c r="Q9" s="8"/>
      <c r="R9" s="8"/>
      <c r="S9" s="8"/>
      <c r="T9" s="8"/>
      <c r="U9" s="8"/>
      <c r="V9" s="42"/>
    </row>
    <row r="10" spans="1:22">
      <c r="A10" s="143"/>
      <c r="B10" s="126"/>
      <c r="C10" s="127" t="s">
        <v>85</v>
      </c>
      <c r="D10" s="127"/>
      <c r="E10" s="127"/>
      <c r="F10" s="127"/>
      <c r="G10" s="127"/>
      <c r="H10" s="127"/>
      <c r="I10" s="135"/>
      <c r="J10" s="40" t="str">
        <f t="shared" si="0"/>
        <v>NE</v>
      </c>
      <c r="K10" s="40" t="str">
        <f>IF(L10=0,"NE",IF(J10&lt;V5,"NON","OUI"))</f>
        <v>NE</v>
      </c>
      <c r="L10" s="40">
        <f t="shared" si="1"/>
        <v>0</v>
      </c>
      <c r="M10" s="41"/>
      <c r="N10" s="8"/>
      <c r="O10" s="8"/>
      <c r="P10" s="8"/>
      <c r="Q10" s="8"/>
      <c r="R10" s="8"/>
      <c r="S10" s="8"/>
      <c r="T10" s="8"/>
      <c r="U10" s="8"/>
      <c r="V10" s="42"/>
    </row>
    <row r="11" spans="1:22">
      <c r="A11" s="143"/>
      <c r="B11" s="126"/>
      <c r="C11" s="127" t="s">
        <v>86</v>
      </c>
      <c r="D11" s="127"/>
      <c r="E11" s="127"/>
      <c r="F11" s="127"/>
      <c r="G11" s="127"/>
      <c r="H11" s="127"/>
      <c r="I11" s="135"/>
      <c r="J11" s="40" t="str">
        <f t="shared" si="0"/>
        <v>NE</v>
      </c>
      <c r="K11" s="40" t="str">
        <f>IF(L11=0,"NE",IF(J11&lt;V5,"NON","OUI"))</f>
        <v>NE</v>
      </c>
      <c r="L11" s="40">
        <f t="shared" si="1"/>
        <v>0</v>
      </c>
      <c r="M11" s="41"/>
      <c r="N11" s="8"/>
      <c r="O11" s="8"/>
      <c r="P11" s="8"/>
      <c r="Q11" s="8"/>
      <c r="R11" s="8"/>
      <c r="S11" s="8"/>
      <c r="T11" s="8"/>
      <c r="U11" s="8"/>
      <c r="V11" s="42"/>
    </row>
    <row r="12" spans="1:22">
      <c r="A12" s="143"/>
      <c r="B12" s="129" t="s">
        <v>87</v>
      </c>
      <c r="C12" s="130" t="s">
        <v>88</v>
      </c>
      <c r="D12" s="130"/>
      <c r="E12" s="130"/>
      <c r="F12" s="130"/>
      <c r="G12" s="130"/>
      <c r="H12" s="130"/>
      <c r="I12" s="135"/>
      <c r="J12" s="40" t="str">
        <f t="shared" si="0"/>
        <v>NE</v>
      </c>
      <c r="K12" s="40" t="str">
        <f>IF(L12=0,"NE",IF(J12&lt;V5,"NON","OUI"))</f>
        <v>NE</v>
      </c>
      <c r="L12" s="40">
        <f t="shared" si="1"/>
        <v>0</v>
      </c>
      <c r="M12" s="41"/>
      <c r="N12" s="8"/>
      <c r="O12" s="8"/>
      <c r="P12" s="8"/>
      <c r="Q12" s="8"/>
      <c r="R12" s="8"/>
      <c r="S12" s="8"/>
      <c r="T12" s="8"/>
      <c r="U12" s="8"/>
      <c r="V12" s="42"/>
    </row>
    <row r="13" spans="1:22">
      <c r="A13" s="143"/>
      <c r="B13" s="129"/>
      <c r="C13" s="130" t="s">
        <v>89</v>
      </c>
      <c r="D13" s="130"/>
      <c r="E13" s="130"/>
      <c r="F13" s="130"/>
      <c r="G13" s="130"/>
      <c r="H13" s="130"/>
      <c r="I13" s="135"/>
      <c r="J13" s="40" t="str">
        <f t="shared" si="0"/>
        <v>NE</v>
      </c>
      <c r="K13" s="40" t="str">
        <f>IF(L13=0,"NE",IF(J13&lt;V5,"NON","OUI"))</f>
        <v>NE</v>
      </c>
      <c r="L13" s="40">
        <f t="shared" si="1"/>
        <v>0</v>
      </c>
      <c r="M13" s="41"/>
      <c r="N13" s="8"/>
      <c r="O13" s="8"/>
      <c r="P13" s="8"/>
      <c r="Q13" s="8"/>
      <c r="R13" s="8"/>
      <c r="S13" s="8"/>
      <c r="T13" s="8"/>
      <c r="U13" s="8"/>
      <c r="V13" s="42"/>
    </row>
    <row r="14" spans="1:22" ht="15.75">
      <c r="A14" s="143"/>
      <c r="B14" s="129"/>
      <c r="C14" s="130" t="s">
        <v>90</v>
      </c>
      <c r="D14" s="130"/>
      <c r="E14" s="130"/>
      <c r="F14" s="130"/>
      <c r="G14" s="130"/>
      <c r="H14" s="130"/>
      <c r="I14" s="43" t="s">
        <v>91</v>
      </c>
      <c r="J14" s="40" t="str">
        <f t="shared" si="0"/>
        <v>NE</v>
      </c>
      <c r="K14" s="40" t="str">
        <f>IF(L14=0,"NE",IF(J14&lt;V5,"NON","OUI"))</f>
        <v>NE</v>
      </c>
      <c r="L14" s="40">
        <f t="shared" si="1"/>
        <v>0</v>
      </c>
      <c r="M14" s="41"/>
      <c r="N14" s="8"/>
      <c r="O14" s="8"/>
      <c r="P14" s="8"/>
      <c r="Q14" s="8"/>
      <c r="R14" s="8"/>
      <c r="S14" s="8"/>
      <c r="T14" s="8"/>
      <c r="U14" s="8"/>
      <c r="V14" s="42"/>
    </row>
    <row r="15" spans="1:22" ht="15.75">
      <c r="A15" s="143"/>
      <c r="B15" s="44" t="s">
        <v>92</v>
      </c>
      <c r="C15" s="131" t="s">
        <v>93</v>
      </c>
      <c r="D15" s="131"/>
      <c r="E15" s="131"/>
      <c r="F15" s="131"/>
      <c r="G15" s="131"/>
      <c r="H15" s="131"/>
      <c r="I15" s="135" t="s">
        <v>82</v>
      </c>
      <c r="J15" s="40" t="str">
        <f t="shared" si="0"/>
        <v>NE</v>
      </c>
      <c r="K15" s="40" t="str">
        <f>IF(L15=0,"NE",IF(J15&lt;V5,"NON","OUI"))</f>
        <v>NE</v>
      </c>
      <c r="L15" s="40">
        <f t="shared" si="1"/>
        <v>0</v>
      </c>
      <c r="M15" s="41"/>
      <c r="N15" s="8"/>
      <c r="O15" s="8"/>
      <c r="P15" s="8"/>
      <c r="Q15" s="8"/>
      <c r="R15" s="8"/>
      <c r="S15" s="8"/>
      <c r="T15" s="8"/>
      <c r="U15" s="8"/>
      <c r="V15" s="42"/>
    </row>
    <row r="16" spans="1:22">
      <c r="A16" s="125" t="s">
        <v>94</v>
      </c>
      <c r="B16" s="126" t="s">
        <v>80</v>
      </c>
      <c r="C16" s="127" t="s">
        <v>95</v>
      </c>
      <c r="D16" s="127"/>
      <c r="E16" s="127"/>
      <c r="F16" s="127"/>
      <c r="G16" s="127"/>
      <c r="H16" s="127"/>
      <c r="I16" s="135"/>
      <c r="J16" s="40" t="str">
        <f t="shared" si="0"/>
        <v>NE</v>
      </c>
      <c r="K16" s="40" t="str">
        <f>IF(L16=0,"NE",IF(J16&lt;V5,"NON","OUI"))</f>
        <v>NE</v>
      </c>
      <c r="L16" s="40">
        <f t="shared" si="1"/>
        <v>0</v>
      </c>
      <c r="M16" s="41"/>
      <c r="N16" s="8"/>
      <c r="O16" s="8"/>
      <c r="P16" s="8"/>
      <c r="Q16" s="8"/>
      <c r="R16" s="8"/>
      <c r="S16" s="8"/>
      <c r="T16" s="8"/>
      <c r="U16" s="8"/>
      <c r="V16" s="42"/>
    </row>
    <row r="17" spans="1:22">
      <c r="A17" s="125"/>
      <c r="B17" s="126"/>
      <c r="C17" s="127" t="s">
        <v>96</v>
      </c>
      <c r="D17" s="127"/>
      <c r="E17" s="127"/>
      <c r="F17" s="127"/>
      <c r="G17" s="127"/>
      <c r="H17" s="127"/>
      <c r="I17" s="135"/>
      <c r="J17" s="40" t="str">
        <f t="shared" si="0"/>
        <v>NE</v>
      </c>
      <c r="K17" s="40" t="str">
        <f>IF(L17=0,"NE",IF(J17&lt;V5,"NON","OUI"))</f>
        <v>NE</v>
      </c>
      <c r="L17" s="40">
        <f t="shared" si="1"/>
        <v>0</v>
      </c>
      <c r="M17" s="41"/>
      <c r="N17" s="8"/>
      <c r="O17" s="8"/>
      <c r="P17" s="8"/>
      <c r="Q17" s="8"/>
      <c r="R17" s="8"/>
      <c r="S17" s="8"/>
      <c r="T17" s="8"/>
      <c r="U17" s="8"/>
      <c r="V17" s="42"/>
    </row>
    <row r="18" spans="1:22">
      <c r="A18" s="125"/>
      <c r="B18" s="129" t="s">
        <v>87</v>
      </c>
      <c r="C18" s="132" t="s">
        <v>97</v>
      </c>
      <c r="D18" s="132"/>
      <c r="E18" s="132"/>
      <c r="F18" s="132"/>
      <c r="G18" s="132"/>
      <c r="H18" s="132"/>
      <c r="I18" s="135"/>
      <c r="J18" s="40">
        <f t="shared" si="0"/>
        <v>50</v>
      </c>
      <c r="K18" s="40" t="str">
        <f>IF(L18=0,"NE",IF(J18&lt;V5,"NON","OUI"))</f>
        <v>NON</v>
      </c>
      <c r="L18" s="40">
        <f t="shared" si="1"/>
        <v>2</v>
      </c>
      <c r="M18" s="41">
        <v>1</v>
      </c>
      <c r="N18" s="8">
        <v>1</v>
      </c>
      <c r="O18" s="8"/>
      <c r="P18" s="8"/>
      <c r="Q18" s="8"/>
      <c r="R18" s="8"/>
      <c r="S18" s="8"/>
      <c r="T18" s="8"/>
      <c r="U18" s="8"/>
      <c r="V18" s="42"/>
    </row>
    <row r="19" spans="1:22">
      <c r="A19" s="125"/>
      <c r="B19" s="129"/>
      <c r="C19" s="132" t="s">
        <v>98</v>
      </c>
      <c r="D19" s="132"/>
      <c r="E19" s="132"/>
      <c r="F19" s="132"/>
      <c r="G19" s="132"/>
      <c r="H19" s="132"/>
      <c r="I19" s="135"/>
      <c r="J19" s="40" t="str">
        <f t="shared" si="0"/>
        <v>NE</v>
      </c>
      <c r="K19" s="40" t="str">
        <f>IF(L19=0,"NE",IF(J19&lt;V5,"NON","OUI"))</f>
        <v>NE</v>
      </c>
      <c r="L19" s="40">
        <f t="shared" si="1"/>
        <v>0</v>
      </c>
      <c r="M19" s="41"/>
      <c r="N19" s="8"/>
      <c r="O19" s="8"/>
      <c r="P19" s="8"/>
      <c r="Q19" s="8"/>
      <c r="R19" s="8"/>
      <c r="S19" s="8"/>
      <c r="T19" s="8"/>
      <c r="U19" s="8"/>
      <c r="V19" s="42"/>
    </row>
    <row r="20" spans="1:22">
      <c r="A20" s="125"/>
      <c r="B20" s="129"/>
      <c r="C20" s="132" t="s">
        <v>99</v>
      </c>
      <c r="D20" s="132"/>
      <c r="E20" s="132"/>
      <c r="F20" s="132"/>
      <c r="G20" s="132"/>
      <c r="H20" s="132"/>
      <c r="I20" s="135"/>
      <c r="J20" s="40" t="str">
        <f t="shared" si="0"/>
        <v>NE</v>
      </c>
      <c r="K20" s="40" t="str">
        <f>IF(L20=0,"NE",IF(J20&lt;V5,"NON","OUI"))</f>
        <v>NE</v>
      </c>
      <c r="L20" s="40">
        <f t="shared" si="1"/>
        <v>0</v>
      </c>
      <c r="M20" s="41"/>
      <c r="N20" s="8"/>
      <c r="O20" s="8"/>
      <c r="P20" s="8"/>
      <c r="Q20" s="8"/>
      <c r="R20" s="8"/>
      <c r="S20" s="8"/>
      <c r="T20" s="8"/>
      <c r="U20" s="8"/>
      <c r="V20" s="42"/>
    </row>
    <row r="21" spans="1:22">
      <c r="A21" s="125"/>
      <c r="B21" s="129"/>
      <c r="C21" s="132" t="s">
        <v>100</v>
      </c>
      <c r="D21" s="132"/>
      <c r="E21" s="132"/>
      <c r="F21" s="132"/>
      <c r="G21" s="132"/>
      <c r="H21" s="132"/>
      <c r="I21" s="135"/>
      <c r="J21" s="40">
        <f t="shared" si="0"/>
        <v>75</v>
      </c>
      <c r="K21" s="40" t="str">
        <f>IF(L21=0,"NE",IF(J21&lt;V5,"NON","OUI"))</f>
        <v>NON</v>
      </c>
      <c r="L21" s="40">
        <f t="shared" si="1"/>
        <v>2</v>
      </c>
      <c r="M21" s="41">
        <v>1</v>
      </c>
      <c r="N21" s="8">
        <v>2</v>
      </c>
      <c r="O21" s="8"/>
      <c r="P21" s="8"/>
      <c r="Q21" s="8"/>
      <c r="R21" s="8"/>
      <c r="S21" s="8"/>
      <c r="T21" s="8"/>
      <c r="U21" s="8"/>
      <c r="V21" s="42"/>
    </row>
    <row r="22" spans="1:22">
      <c r="A22" s="125"/>
      <c r="B22" s="129"/>
      <c r="C22" s="132" t="s">
        <v>101</v>
      </c>
      <c r="D22" s="132"/>
      <c r="E22" s="132"/>
      <c r="F22" s="132"/>
      <c r="G22" s="132"/>
      <c r="H22" s="132"/>
      <c r="I22" s="135"/>
      <c r="J22" s="40" t="str">
        <f t="shared" si="0"/>
        <v>NE</v>
      </c>
      <c r="K22" s="40" t="str">
        <f>IF(L22=0,"NE",IF(J22&lt;V5,"NON","OUI"))</f>
        <v>NE</v>
      </c>
      <c r="L22" s="40">
        <f t="shared" si="1"/>
        <v>0</v>
      </c>
      <c r="M22" s="41"/>
      <c r="N22" s="8"/>
      <c r="O22" s="8"/>
      <c r="P22" s="8"/>
      <c r="Q22" s="8"/>
      <c r="R22" s="8"/>
      <c r="S22" s="8"/>
      <c r="T22" s="8"/>
      <c r="U22" s="8"/>
      <c r="V22" s="42"/>
    </row>
    <row r="23" spans="1:22">
      <c r="A23" s="125"/>
      <c r="B23" s="129"/>
      <c r="C23" s="132" t="s">
        <v>102</v>
      </c>
      <c r="D23" s="132"/>
      <c r="E23" s="132"/>
      <c r="F23" s="132"/>
      <c r="G23" s="132"/>
      <c r="H23" s="132"/>
      <c r="I23" s="135"/>
      <c r="J23" s="40" t="str">
        <f t="shared" si="0"/>
        <v>NE</v>
      </c>
      <c r="K23" s="40" t="str">
        <f>IF(L23=0,"NE",IF(J23&lt;V5,"NON","OUI"))</f>
        <v>NE</v>
      </c>
      <c r="L23" s="40">
        <f t="shared" si="1"/>
        <v>0</v>
      </c>
      <c r="M23" s="41"/>
      <c r="N23" s="8"/>
      <c r="O23" s="8"/>
      <c r="P23" s="8"/>
      <c r="Q23" s="8"/>
      <c r="R23" s="8"/>
      <c r="S23" s="8"/>
      <c r="T23" s="8"/>
      <c r="U23" s="8"/>
      <c r="V23" s="42"/>
    </row>
    <row r="24" spans="1:22">
      <c r="A24" s="125"/>
      <c r="B24" s="129"/>
      <c r="C24" s="132" t="s">
        <v>103</v>
      </c>
      <c r="D24" s="132"/>
      <c r="E24" s="132"/>
      <c r="F24" s="132"/>
      <c r="G24" s="132"/>
      <c r="H24" s="132"/>
      <c r="I24" s="135"/>
      <c r="J24" s="40" t="str">
        <f t="shared" si="0"/>
        <v>NE</v>
      </c>
      <c r="K24" s="40" t="str">
        <f>IF(L24=0,"NE",IF(J24&lt;V5,"NON","OUI"))</f>
        <v>NE</v>
      </c>
      <c r="L24" s="40">
        <f t="shared" si="1"/>
        <v>0</v>
      </c>
      <c r="M24" s="41"/>
      <c r="N24" s="8"/>
      <c r="O24" s="8"/>
      <c r="P24" s="8"/>
      <c r="Q24" s="8"/>
      <c r="R24" s="8"/>
      <c r="S24" s="8"/>
      <c r="T24" s="8"/>
      <c r="U24" s="8"/>
      <c r="V24" s="42"/>
    </row>
    <row r="25" spans="1:22">
      <c r="A25" s="125"/>
      <c r="B25" s="129"/>
      <c r="C25" s="132" t="s">
        <v>104</v>
      </c>
      <c r="D25" s="132"/>
      <c r="E25" s="132"/>
      <c r="F25" s="132"/>
      <c r="G25" s="132"/>
      <c r="H25" s="132"/>
      <c r="I25" s="135"/>
      <c r="J25" s="40">
        <f t="shared" si="0"/>
        <v>87.5</v>
      </c>
      <c r="K25" s="40" t="str">
        <f>IF(L25=0,"NE",IF(J25&lt;V5,"NON","OUI"))</f>
        <v>OUI</v>
      </c>
      <c r="L25" s="40">
        <f t="shared" si="1"/>
        <v>4</v>
      </c>
      <c r="M25" s="41">
        <v>2</v>
      </c>
      <c r="N25" s="8">
        <v>2</v>
      </c>
      <c r="O25" s="8">
        <v>2</v>
      </c>
      <c r="P25" s="8">
        <v>1</v>
      </c>
      <c r="Q25" s="8"/>
      <c r="R25" s="8"/>
      <c r="S25" s="8"/>
      <c r="T25" s="8"/>
      <c r="U25" s="8"/>
      <c r="V25" s="42"/>
    </row>
    <row r="26" spans="1:22" ht="15.75">
      <c r="A26" s="125"/>
      <c r="B26" s="129"/>
      <c r="C26" s="132" t="s">
        <v>105</v>
      </c>
      <c r="D26" s="132"/>
      <c r="E26" s="132"/>
      <c r="F26" s="132"/>
      <c r="G26" s="132"/>
      <c r="H26" s="132"/>
      <c r="I26" s="43" t="s">
        <v>91</v>
      </c>
      <c r="J26" s="40" t="str">
        <f t="shared" si="0"/>
        <v>NE</v>
      </c>
      <c r="K26" s="40" t="str">
        <f>IF(L26=0,"NE",IF(J26&lt;V5,"NON","OUI"))</f>
        <v>NE</v>
      </c>
      <c r="L26" s="40">
        <f t="shared" si="1"/>
        <v>0</v>
      </c>
      <c r="M26" s="41"/>
      <c r="N26" s="8"/>
      <c r="O26" s="8"/>
      <c r="P26" s="8"/>
      <c r="Q26" s="8"/>
      <c r="R26" s="8"/>
      <c r="S26" s="8"/>
      <c r="T26" s="8"/>
      <c r="U26" s="8"/>
      <c r="V26" s="42"/>
    </row>
    <row r="27" spans="1:22" ht="15.75">
      <c r="A27" s="125"/>
      <c r="B27" s="129"/>
      <c r="C27" s="132" t="s">
        <v>106</v>
      </c>
      <c r="D27" s="132"/>
      <c r="E27" s="132"/>
      <c r="F27" s="132"/>
      <c r="G27" s="132"/>
      <c r="H27" s="132"/>
      <c r="I27" s="43" t="s">
        <v>91</v>
      </c>
      <c r="J27" s="40" t="str">
        <f t="shared" si="0"/>
        <v>NE</v>
      </c>
      <c r="K27" s="40" t="str">
        <f>IF(L27=0,"NE",IF(J27&lt;V5,"NON","OUI"))</f>
        <v>NE</v>
      </c>
      <c r="L27" s="40">
        <f t="shared" si="1"/>
        <v>0</v>
      </c>
      <c r="M27" s="41"/>
      <c r="N27" s="8"/>
      <c r="O27" s="8"/>
      <c r="P27" s="8"/>
      <c r="Q27" s="8"/>
      <c r="R27" s="8"/>
      <c r="S27" s="8"/>
      <c r="T27" s="8"/>
      <c r="U27" s="8"/>
      <c r="V27" s="42"/>
    </row>
    <row r="28" spans="1:22" ht="15.75">
      <c r="A28" s="125"/>
      <c r="B28" s="129"/>
      <c r="C28" s="132" t="s">
        <v>107</v>
      </c>
      <c r="D28" s="132"/>
      <c r="E28" s="132"/>
      <c r="F28" s="132"/>
      <c r="G28" s="132"/>
      <c r="H28" s="132"/>
      <c r="I28" s="43" t="s">
        <v>91</v>
      </c>
      <c r="J28" s="40" t="str">
        <f t="shared" si="0"/>
        <v>NE</v>
      </c>
      <c r="K28" s="40" t="str">
        <f>IF(L28=0,"NE",IF(J28&lt;V5,"NON","OUI"))</f>
        <v>NE</v>
      </c>
      <c r="L28" s="40">
        <f t="shared" si="1"/>
        <v>0</v>
      </c>
      <c r="M28" s="41"/>
      <c r="N28" s="8"/>
      <c r="O28" s="8"/>
      <c r="P28" s="8"/>
      <c r="Q28" s="8"/>
      <c r="R28" s="8"/>
      <c r="S28" s="8"/>
      <c r="T28" s="8"/>
      <c r="U28" s="8"/>
      <c r="V28" s="42"/>
    </row>
    <row r="29" spans="1:22" ht="15.75">
      <c r="A29" s="125"/>
      <c r="B29" s="129"/>
      <c r="C29" s="132" t="s">
        <v>108</v>
      </c>
      <c r="D29" s="132"/>
      <c r="E29" s="132"/>
      <c r="F29" s="132"/>
      <c r="G29" s="132"/>
      <c r="H29" s="132"/>
      <c r="I29" s="43" t="s">
        <v>91</v>
      </c>
      <c r="J29" s="40" t="str">
        <f t="shared" si="0"/>
        <v>NE</v>
      </c>
      <c r="K29" s="40" t="str">
        <f>IF(L29=0,"NE",IF(J29&lt;V5,"NON","OUI"))</f>
        <v>NE</v>
      </c>
      <c r="L29" s="40">
        <f t="shared" si="1"/>
        <v>0</v>
      </c>
      <c r="M29" s="41"/>
      <c r="N29" s="8"/>
      <c r="O29" s="8"/>
      <c r="P29" s="8"/>
      <c r="Q29" s="8"/>
      <c r="R29" s="8"/>
      <c r="S29" s="8"/>
      <c r="T29" s="8"/>
      <c r="U29" s="8"/>
      <c r="V29" s="42"/>
    </row>
    <row r="30" spans="1:22" ht="15.75">
      <c r="A30" s="125"/>
      <c r="B30" s="129"/>
      <c r="C30" s="132" t="s">
        <v>109</v>
      </c>
      <c r="D30" s="132"/>
      <c r="E30" s="132"/>
      <c r="F30" s="132"/>
      <c r="G30" s="132"/>
      <c r="H30" s="132"/>
      <c r="I30" s="43" t="s">
        <v>91</v>
      </c>
      <c r="J30" s="40" t="str">
        <f t="shared" si="0"/>
        <v>NE</v>
      </c>
      <c r="K30" s="40" t="str">
        <f>IF(L30=0,"NE",IF(J30&lt;V5,"NON","OUI"))</f>
        <v>NE</v>
      </c>
      <c r="L30" s="40">
        <f t="shared" si="1"/>
        <v>0</v>
      </c>
      <c r="M30" s="41"/>
      <c r="N30" s="8"/>
      <c r="O30" s="8"/>
      <c r="P30" s="8"/>
      <c r="Q30" s="8"/>
      <c r="R30" s="8"/>
      <c r="S30" s="8"/>
      <c r="T30" s="8"/>
      <c r="U30" s="8"/>
      <c r="V30" s="42"/>
    </row>
    <row r="31" spans="1:22" ht="16.5">
      <c r="A31" s="125"/>
      <c r="B31" s="44" t="s">
        <v>92</v>
      </c>
      <c r="C31" s="133" t="s">
        <v>110</v>
      </c>
      <c r="D31" s="133"/>
      <c r="E31" s="133"/>
      <c r="F31" s="133"/>
      <c r="G31" s="133"/>
      <c r="H31" s="133"/>
      <c r="I31" s="135" t="s">
        <v>82</v>
      </c>
      <c r="J31" s="40" t="str">
        <f t="shared" si="0"/>
        <v>NE</v>
      </c>
      <c r="K31" s="40" t="str">
        <f>IF(L31=0,"NE",IF(J31&lt;V5,"NON","OUI"))</f>
        <v>NE</v>
      </c>
      <c r="L31" s="40">
        <f t="shared" si="1"/>
        <v>0</v>
      </c>
      <c r="M31" s="41"/>
      <c r="N31" s="8"/>
      <c r="O31" s="8"/>
      <c r="P31" s="8"/>
      <c r="Q31" s="8"/>
      <c r="R31" s="8"/>
      <c r="S31" s="8"/>
      <c r="T31" s="8"/>
      <c r="U31" s="8"/>
      <c r="V31" s="42"/>
    </row>
    <row r="32" spans="1:22">
      <c r="A32" s="125" t="s">
        <v>111</v>
      </c>
      <c r="B32" s="126" t="s">
        <v>80</v>
      </c>
      <c r="C32" s="127" t="s">
        <v>112</v>
      </c>
      <c r="D32" s="127"/>
      <c r="E32" s="127"/>
      <c r="F32" s="127"/>
      <c r="G32" s="127"/>
      <c r="H32" s="127"/>
      <c r="I32" s="135"/>
      <c r="J32" s="40" t="str">
        <f t="shared" si="0"/>
        <v>NE</v>
      </c>
      <c r="K32" s="40" t="str">
        <f>IF(L32=0,"NE",IF(J32&lt;V5,"NON","OUI"))</f>
        <v>NE</v>
      </c>
      <c r="L32" s="40">
        <f t="shared" si="1"/>
        <v>0</v>
      </c>
      <c r="M32" s="41"/>
      <c r="N32" s="8"/>
      <c r="O32" s="8"/>
      <c r="P32" s="8"/>
      <c r="Q32" s="8"/>
      <c r="R32" s="8"/>
      <c r="S32" s="8"/>
      <c r="T32" s="8"/>
      <c r="U32" s="8"/>
      <c r="V32" s="42"/>
    </row>
    <row r="33" spans="1:22">
      <c r="A33" s="125"/>
      <c r="B33" s="126"/>
      <c r="C33" s="128" t="s">
        <v>113</v>
      </c>
      <c r="D33" s="128"/>
      <c r="E33" s="128"/>
      <c r="F33" s="128"/>
      <c r="G33" s="128"/>
      <c r="H33" s="128"/>
      <c r="I33" s="135"/>
      <c r="J33" s="40" t="str">
        <f t="shared" si="0"/>
        <v>NE</v>
      </c>
      <c r="K33" s="40" t="str">
        <f>IF(L33=0,"NE",IF(J33&lt;V5,"NON","OUI"))</f>
        <v>NE</v>
      </c>
      <c r="L33" s="40">
        <f t="shared" si="1"/>
        <v>0</v>
      </c>
      <c r="M33" s="41"/>
      <c r="N33" s="8"/>
      <c r="O33" s="8"/>
      <c r="P33" s="8"/>
      <c r="Q33" s="8"/>
      <c r="R33" s="8"/>
      <c r="S33" s="8"/>
      <c r="T33" s="8"/>
      <c r="U33" s="8"/>
      <c r="V33" s="42"/>
    </row>
    <row r="34" spans="1:22">
      <c r="A34" s="125"/>
      <c r="B34" s="129" t="s">
        <v>87</v>
      </c>
      <c r="C34" s="130" t="s">
        <v>114</v>
      </c>
      <c r="D34" s="130"/>
      <c r="E34" s="130"/>
      <c r="F34" s="130"/>
      <c r="G34" s="130"/>
      <c r="H34" s="130"/>
      <c r="I34" s="135"/>
      <c r="J34" s="40">
        <f t="shared" si="0"/>
        <v>66.666666666666657</v>
      </c>
      <c r="K34" s="40" t="str">
        <f>IF(L34=0,"NE",IF(J34&lt;V5,"NON","OUI"))</f>
        <v>NON</v>
      </c>
      <c r="L34" s="40">
        <f t="shared" si="1"/>
        <v>3</v>
      </c>
      <c r="M34" s="41">
        <v>2</v>
      </c>
      <c r="N34" s="8">
        <v>0</v>
      </c>
      <c r="O34" s="8">
        <v>2</v>
      </c>
      <c r="P34" s="8"/>
      <c r="Q34" s="8"/>
      <c r="R34" s="8"/>
      <c r="S34" s="8"/>
      <c r="T34" s="8"/>
      <c r="U34" s="8"/>
      <c r="V34" s="42"/>
    </row>
    <row r="35" spans="1:22">
      <c r="A35" s="125"/>
      <c r="B35" s="129"/>
      <c r="C35" s="130" t="s">
        <v>115</v>
      </c>
      <c r="D35" s="130"/>
      <c r="E35" s="130"/>
      <c r="F35" s="130"/>
      <c r="G35" s="130"/>
      <c r="H35" s="130"/>
      <c r="I35" s="135"/>
      <c r="J35" s="40" t="str">
        <f t="shared" si="0"/>
        <v>NE</v>
      </c>
      <c r="K35" s="40" t="str">
        <f>IF(L35=0,"NE",IF(J35&lt;V5,"NON","OUI"))</f>
        <v>NE</v>
      </c>
      <c r="L35" s="40">
        <f t="shared" si="1"/>
        <v>0</v>
      </c>
      <c r="M35" s="41"/>
      <c r="N35" s="8"/>
      <c r="O35" s="8"/>
      <c r="P35" s="8"/>
      <c r="Q35" s="8"/>
      <c r="R35" s="8"/>
      <c r="S35" s="8"/>
      <c r="T35" s="8"/>
      <c r="U35" s="8"/>
      <c r="V35" s="42"/>
    </row>
    <row r="36" spans="1:22">
      <c r="A36" s="125"/>
      <c r="B36" s="129"/>
      <c r="C36" s="130" t="s">
        <v>116</v>
      </c>
      <c r="D36" s="130"/>
      <c r="E36" s="130"/>
      <c r="F36" s="130"/>
      <c r="G36" s="130"/>
      <c r="H36" s="130"/>
      <c r="I36" s="135"/>
      <c r="J36" s="40">
        <f t="shared" si="0"/>
        <v>100</v>
      </c>
      <c r="K36" s="40" t="str">
        <f>IF(L36=0,"NE",IF(J36&lt;V5,"NON","OUI"))</f>
        <v>OUI</v>
      </c>
      <c r="L36" s="40">
        <f t="shared" si="1"/>
        <v>1</v>
      </c>
      <c r="M36" s="41">
        <v>2</v>
      </c>
      <c r="N36" s="8"/>
      <c r="O36" s="8"/>
      <c r="P36" s="8"/>
      <c r="Q36" s="8"/>
      <c r="R36" s="8"/>
      <c r="S36" s="8"/>
      <c r="T36" s="8"/>
      <c r="U36" s="8"/>
      <c r="V36" s="42"/>
    </row>
    <row r="37" spans="1:22">
      <c r="A37" s="125"/>
      <c r="B37" s="129"/>
      <c r="C37" s="130" t="s">
        <v>117</v>
      </c>
      <c r="D37" s="130"/>
      <c r="E37" s="130"/>
      <c r="F37" s="130"/>
      <c r="G37" s="130"/>
      <c r="H37" s="130"/>
      <c r="I37" s="135"/>
      <c r="J37" s="40" t="str">
        <f t="shared" si="0"/>
        <v>NE</v>
      </c>
      <c r="K37" s="40" t="str">
        <f>IF(L37=0,"NE",IF(J37&lt;V5,"NON","OUI"))</f>
        <v>NE</v>
      </c>
      <c r="L37" s="40">
        <f t="shared" si="1"/>
        <v>0</v>
      </c>
      <c r="M37" s="41"/>
      <c r="N37" s="8"/>
      <c r="O37" s="8"/>
      <c r="P37" s="8"/>
      <c r="Q37" s="8"/>
      <c r="R37" s="8"/>
      <c r="S37" s="8"/>
      <c r="T37" s="8"/>
      <c r="U37" s="8"/>
      <c r="V37" s="42"/>
    </row>
    <row r="38" spans="1:22">
      <c r="A38" s="125"/>
      <c r="B38" s="134" t="s">
        <v>92</v>
      </c>
      <c r="C38" s="131" t="s">
        <v>118</v>
      </c>
      <c r="D38" s="131"/>
      <c r="E38" s="131"/>
      <c r="F38" s="131"/>
      <c r="G38" s="131"/>
      <c r="H38" s="131"/>
      <c r="I38" s="135"/>
      <c r="J38" s="40" t="str">
        <f t="shared" si="0"/>
        <v>NE</v>
      </c>
      <c r="K38" s="40" t="str">
        <f>IF(L38=0,"NE",IF(J38&lt;V5,"NON","OUI"))</f>
        <v>NE</v>
      </c>
      <c r="L38" s="40">
        <f t="shared" si="1"/>
        <v>0</v>
      </c>
      <c r="M38" s="41"/>
      <c r="N38" s="8"/>
      <c r="O38" s="8"/>
      <c r="P38" s="8"/>
      <c r="Q38" s="8"/>
      <c r="R38" s="8"/>
      <c r="S38" s="8"/>
      <c r="T38" s="8"/>
      <c r="U38" s="8"/>
      <c r="V38" s="42"/>
    </row>
    <row r="39" spans="1:22">
      <c r="A39" s="125"/>
      <c r="B39" s="134"/>
      <c r="C39" s="131" t="s">
        <v>119</v>
      </c>
      <c r="D39" s="131"/>
      <c r="E39" s="131"/>
      <c r="F39" s="131"/>
      <c r="G39" s="131"/>
      <c r="H39" s="131"/>
      <c r="I39" s="135"/>
      <c r="J39" s="40" t="str">
        <f t="shared" si="0"/>
        <v>NE</v>
      </c>
      <c r="K39" s="40" t="str">
        <f>IF(L39=0,"NE",IF(J39&lt;V5,"NON","OUI"))</f>
        <v>NE</v>
      </c>
      <c r="L39" s="40">
        <f t="shared" si="1"/>
        <v>0</v>
      </c>
      <c r="M39" s="41"/>
      <c r="N39" s="8"/>
      <c r="O39" s="8"/>
      <c r="P39" s="8"/>
      <c r="Q39" s="8"/>
      <c r="R39" s="8"/>
      <c r="S39" s="8"/>
      <c r="T39" s="8"/>
      <c r="U39" s="8"/>
      <c r="V39" s="42"/>
    </row>
    <row r="40" spans="1:22">
      <c r="A40" s="125" t="s">
        <v>120</v>
      </c>
      <c r="B40" s="126" t="s">
        <v>80</v>
      </c>
      <c r="C40" s="127" t="s">
        <v>121</v>
      </c>
      <c r="D40" s="127"/>
      <c r="E40" s="127"/>
      <c r="F40" s="127"/>
      <c r="G40" s="127"/>
      <c r="H40" s="127"/>
      <c r="I40" s="135"/>
      <c r="J40" s="40" t="str">
        <f t="shared" si="0"/>
        <v>NE</v>
      </c>
      <c r="K40" s="40" t="str">
        <f>IF(L40=0,"NE",IF(J40&lt;V5,"NON","OUI"))</f>
        <v>NE</v>
      </c>
      <c r="L40" s="40">
        <f t="shared" si="1"/>
        <v>0</v>
      </c>
      <c r="M40" s="41"/>
      <c r="N40" s="8"/>
      <c r="O40" s="8"/>
      <c r="P40" s="8"/>
      <c r="Q40" s="8"/>
      <c r="R40" s="8"/>
      <c r="S40" s="8"/>
      <c r="T40" s="8"/>
      <c r="U40" s="8"/>
      <c r="V40" s="42"/>
    </row>
    <row r="41" spans="1:22">
      <c r="A41" s="125"/>
      <c r="B41" s="126"/>
      <c r="C41" s="128" t="s">
        <v>122</v>
      </c>
      <c r="D41" s="128"/>
      <c r="E41" s="128"/>
      <c r="F41" s="128"/>
      <c r="G41" s="128"/>
      <c r="H41" s="128"/>
      <c r="I41" s="135"/>
      <c r="J41" s="40" t="str">
        <f t="shared" si="0"/>
        <v>NE</v>
      </c>
      <c r="K41" s="40" t="str">
        <f>IF(L41=0,"NE",IF(J41&lt;V5,"NON","OUI"))</f>
        <v>NE</v>
      </c>
      <c r="L41" s="40">
        <f t="shared" si="1"/>
        <v>0</v>
      </c>
      <c r="M41" s="41"/>
      <c r="N41" s="8"/>
      <c r="O41" s="8"/>
      <c r="P41" s="8"/>
      <c r="Q41" s="8"/>
      <c r="R41" s="8"/>
      <c r="S41" s="8"/>
      <c r="T41" s="8"/>
      <c r="U41" s="8"/>
      <c r="V41" s="42"/>
    </row>
    <row r="42" spans="1:22">
      <c r="A42" s="125"/>
      <c r="B42" s="129" t="s">
        <v>87</v>
      </c>
      <c r="C42" s="130" t="s">
        <v>123</v>
      </c>
      <c r="D42" s="130"/>
      <c r="E42" s="130"/>
      <c r="F42" s="130"/>
      <c r="G42" s="130"/>
      <c r="H42" s="130"/>
      <c r="I42" s="135"/>
      <c r="J42" s="40" t="str">
        <f t="shared" si="0"/>
        <v>NE</v>
      </c>
      <c r="K42" s="40" t="str">
        <f>IF(L42=0,"NE",IF(J42&lt;V5,"NON","OUI"))</f>
        <v>NE</v>
      </c>
      <c r="L42" s="40">
        <f t="shared" si="1"/>
        <v>0</v>
      </c>
      <c r="M42" s="41"/>
      <c r="N42" s="8"/>
      <c r="O42" s="8"/>
      <c r="P42" s="8"/>
      <c r="Q42" s="8"/>
      <c r="R42" s="8"/>
      <c r="S42" s="8"/>
      <c r="T42" s="8"/>
      <c r="U42" s="8"/>
      <c r="V42" s="42"/>
    </row>
    <row r="43" spans="1:22">
      <c r="A43" s="125"/>
      <c r="B43" s="129"/>
      <c r="C43" s="130" t="s">
        <v>124</v>
      </c>
      <c r="D43" s="130"/>
      <c r="E43" s="130"/>
      <c r="F43" s="130"/>
      <c r="G43" s="130"/>
      <c r="H43" s="130"/>
      <c r="I43" s="135"/>
      <c r="J43" s="40" t="str">
        <f t="shared" si="0"/>
        <v>NE</v>
      </c>
      <c r="K43" s="40" t="str">
        <f>IF(L43=0,"NE",IF(J43&lt;V5,"NON","OUI"))</f>
        <v>NE</v>
      </c>
      <c r="L43" s="40">
        <f t="shared" si="1"/>
        <v>0</v>
      </c>
      <c r="M43" s="41"/>
      <c r="N43" s="8"/>
      <c r="O43" s="8"/>
      <c r="P43" s="8"/>
      <c r="Q43" s="8"/>
      <c r="R43" s="8"/>
      <c r="S43" s="8"/>
      <c r="T43" s="8"/>
      <c r="U43" s="8"/>
      <c r="V43" s="42"/>
    </row>
    <row r="44" spans="1:22">
      <c r="A44" s="125"/>
      <c r="B44" s="129"/>
      <c r="C44" s="130" t="s">
        <v>125</v>
      </c>
      <c r="D44" s="130"/>
      <c r="E44" s="130"/>
      <c r="F44" s="130"/>
      <c r="G44" s="130"/>
      <c r="H44" s="130"/>
      <c r="I44" s="135"/>
      <c r="J44" s="40" t="str">
        <f t="shared" si="0"/>
        <v>NE</v>
      </c>
      <c r="K44" s="40" t="str">
        <f>IF(L44=0,"NE",IF(J44&lt;V5,"NON","OUI"))</f>
        <v>NE</v>
      </c>
      <c r="L44" s="40">
        <f t="shared" si="1"/>
        <v>0</v>
      </c>
      <c r="M44" s="41"/>
      <c r="N44" s="8"/>
      <c r="O44" s="8"/>
      <c r="P44" s="8"/>
      <c r="Q44" s="8"/>
      <c r="R44" s="8"/>
      <c r="S44" s="8"/>
      <c r="T44" s="8"/>
      <c r="U44" s="8"/>
      <c r="V44" s="42"/>
    </row>
    <row r="45" spans="1:22">
      <c r="A45" s="125"/>
      <c r="B45" s="129"/>
      <c r="C45" s="130" t="s">
        <v>126</v>
      </c>
      <c r="D45" s="130"/>
      <c r="E45" s="130"/>
      <c r="F45" s="130"/>
      <c r="G45" s="130"/>
      <c r="H45" s="130"/>
      <c r="I45" s="135"/>
      <c r="J45" s="40" t="str">
        <f t="shared" si="0"/>
        <v>NE</v>
      </c>
      <c r="K45" s="40" t="str">
        <f>IF(L45=0,"NE",IF(J45&lt;V5,"NON","OUI"))</f>
        <v>NE</v>
      </c>
      <c r="L45" s="40">
        <f t="shared" si="1"/>
        <v>0</v>
      </c>
      <c r="M45" s="41"/>
      <c r="N45" s="8"/>
      <c r="O45" s="8"/>
      <c r="P45" s="8"/>
      <c r="Q45" s="8"/>
      <c r="R45" s="8"/>
      <c r="S45" s="8"/>
      <c r="T45" s="8"/>
      <c r="U45" s="8"/>
      <c r="V45" s="42"/>
    </row>
    <row r="46" spans="1:22" ht="16.5" thickBot="1">
      <c r="A46" s="125"/>
      <c r="B46" s="44" t="s">
        <v>92</v>
      </c>
      <c r="C46" s="131" t="s">
        <v>127</v>
      </c>
      <c r="D46" s="131"/>
      <c r="E46" s="131"/>
      <c r="F46" s="131"/>
      <c r="G46" s="131"/>
      <c r="H46" s="131"/>
      <c r="I46" s="135"/>
      <c r="J46" s="40" t="str">
        <f t="shared" si="0"/>
        <v>NE</v>
      </c>
      <c r="K46" s="40" t="str">
        <f t="shared" ref="K46" si="2">IF(L46=0,"NE",IF(J46&lt;V44,"NON","OUI"))</f>
        <v>NE</v>
      </c>
      <c r="L46" s="40">
        <f t="shared" si="1"/>
        <v>0</v>
      </c>
      <c r="M46" s="45"/>
      <c r="N46" s="46"/>
      <c r="O46" s="46"/>
      <c r="P46" s="46"/>
      <c r="Q46" s="46"/>
      <c r="R46" s="46"/>
      <c r="S46" s="46"/>
      <c r="T46" s="46"/>
      <c r="U46" s="46"/>
      <c r="V46" s="47"/>
    </row>
  </sheetData>
  <mergeCells count="70">
    <mergeCell ref="A1:D1"/>
    <mergeCell ref="E1:H1"/>
    <mergeCell ref="I1:L1"/>
    <mergeCell ref="A2:L2"/>
    <mergeCell ref="P2:U2"/>
    <mergeCell ref="P4:U4"/>
    <mergeCell ref="P5:U5"/>
    <mergeCell ref="C6:H6"/>
    <mergeCell ref="M6:V6"/>
    <mergeCell ref="A7:A15"/>
    <mergeCell ref="B7:B11"/>
    <mergeCell ref="C7:H7"/>
    <mergeCell ref="I7:I13"/>
    <mergeCell ref="C8:H8"/>
    <mergeCell ref="C9:H9"/>
    <mergeCell ref="A3:A4"/>
    <mergeCell ref="C3:F4"/>
    <mergeCell ref="P3:U3"/>
    <mergeCell ref="G4:J4"/>
    <mergeCell ref="K4:O4"/>
    <mergeCell ref="C10:H10"/>
    <mergeCell ref="C11:H11"/>
    <mergeCell ref="B12:B14"/>
    <mergeCell ref="C12:H12"/>
    <mergeCell ref="C13:H13"/>
    <mergeCell ref="C14:H14"/>
    <mergeCell ref="C15:H15"/>
    <mergeCell ref="I15:I25"/>
    <mergeCell ref="A16:A31"/>
    <mergeCell ref="B16:B17"/>
    <mergeCell ref="C16:H16"/>
    <mergeCell ref="C17:H17"/>
    <mergeCell ref="B18:B30"/>
    <mergeCell ref="C18:H18"/>
    <mergeCell ref="C19:H19"/>
    <mergeCell ref="C20:H20"/>
    <mergeCell ref="I31:I46"/>
    <mergeCell ref="C38:H38"/>
    <mergeCell ref="C39:H39"/>
    <mergeCell ref="C21:H21"/>
    <mergeCell ref="C22:H22"/>
    <mergeCell ref="C23:H23"/>
    <mergeCell ref="C24:H24"/>
    <mergeCell ref="C25:H25"/>
    <mergeCell ref="C26:H26"/>
    <mergeCell ref="C27:H27"/>
    <mergeCell ref="C28:H28"/>
    <mergeCell ref="C29:H29"/>
    <mergeCell ref="C30:H30"/>
    <mergeCell ref="C31:H31"/>
    <mergeCell ref="A32:A39"/>
    <mergeCell ref="B32:B33"/>
    <mergeCell ref="C32:H32"/>
    <mergeCell ref="C33:H33"/>
    <mergeCell ref="B34:B37"/>
    <mergeCell ref="C34:H34"/>
    <mergeCell ref="C35:H35"/>
    <mergeCell ref="C36:H36"/>
    <mergeCell ref="C37:H37"/>
    <mergeCell ref="B38:B39"/>
    <mergeCell ref="A40:A46"/>
    <mergeCell ref="B40:B41"/>
    <mergeCell ref="C40:H40"/>
    <mergeCell ref="C41:H41"/>
    <mergeCell ref="B42:B45"/>
    <mergeCell ref="C42:H42"/>
    <mergeCell ref="C43:H43"/>
    <mergeCell ref="C44:H44"/>
    <mergeCell ref="C45:H45"/>
    <mergeCell ref="C46:H46"/>
  </mergeCells>
  <conditionalFormatting sqref="M7:V46">
    <cfRule type="iconSet" priority="3">
      <iconSet showValue="0">
        <cfvo type="percent" val="0"/>
        <cfvo type="num" val="1"/>
        <cfvo type="num" val="2"/>
      </iconSet>
    </cfRule>
  </conditionalFormatting>
  <conditionalFormatting sqref="J7:J46">
    <cfRule type="colorScale" priority="2">
      <colorScale>
        <cfvo type="num" val="0"/>
        <cfvo type="num" val="$V$4"/>
        <cfvo type="num" val="$V$5"/>
        <color rgb="FFFF0000"/>
        <color rgb="FFFFC000"/>
        <color rgb="FF00B050"/>
      </colorScale>
    </cfRule>
  </conditionalFormatting>
  <conditionalFormatting sqref="K4:O4">
    <cfRule type="dataBar" priority="1">
      <dataBar>
        <cfvo type="num" val="0"/>
        <cfvo type="num" val="100"/>
        <color rgb="FF00B050"/>
      </dataBar>
    </cfRule>
  </conditionalFormatting>
  <pageMargins left="0.7" right="0.7" top="0.75" bottom="0.75" header="0.3" footer="0.3"/>
  <drawing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V46"/>
  <sheetViews>
    <sheetView zoomScale="90" zoomScaleNormal="90" workbookViewId="0">
      <selection activeCell="M25" sqref="M25"/>
    </sheetView>
  </sheetViews>
  <sheetFormatPr baseColWidth="10" defaultRowHeight="15"/>
  <cols>
    <col min="1" max="1" width="26.42578125" customWidth="1"/>
    <col min="2" max="2" width="31.5703125" customWidth="1"/>
    <col min="4" max="4" width="16.42578125" customWidth="1"/>
    <col min="6" max="6" width="17.85546875" customWidth="1"/>
  </cols>
  <sheetData>
    <row r="1" spans="1:22" ht="68.25" customHeight="1">
      <c r="A1" s="92"/>
      <c r="B1" s="92"/>
      <c r="C1" s="92"/>
      <c r="D1" s="92"/>
      <c r="E1" s="93"/>
      <c r="F1" s="93"/>
      <c r="G1" s="93"/>
      <c r="H1" s="93"/>
      <c r="I1" s="94" t="s">
        <v>0</v>
      </c>
      <c r="J1" s="94"/>
      <c r="K1" s="94"/>
      <c r="L1" s="94"/>
    </row>
    <row r="2" spans="1:22" ht="21">
      <c r="A2" s="95" t="s">
        <v>64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P2" s="145" t="s">
        <v>65</v>
      </c>
      <c r="Q2" s="146"/>
      <c r="R2" s="146"/>
      <c r="S2" s="146"/>
      <c r="T2" s="146"/>
      <c r="U2" s="146"/>
      <c r="V2" s="32">
        <f>SUM(M7:V46)*10/COUNTA(M7:V46)</f>
        <v>14.705882352941176</v>
      </c>
    </row>
    <row r="3" spans="1:22" ht="21" thickBot="1">
      <c r="A3" s="92" t="s">
        <v>66</v>
      </c>
      <c r="B3" s="33"/>
      <c r="C3" s="144" t="str">
        <f>Global!Y5</f>
        <v>MENEUT Adam</v>
      </c>
      <c r="D3" s="144"/>
      <c r="E3" s="144"/>
      <c r="F3" s="144"/>
      <c r="G3" s="1"/>
      <c r="H3" s="1"/>
      <c r="I3" s="1"/>
      <c r="J3" s="1"/>
      <c r="K3" s="1"/>
      <c r="L3" s="1"/>
      <c r="M3" s="1"/>
      <c r="N3" s="1"/>
      <c r="O3" s="1"/>
      <c r="P3" s="145" t="s">
        <v>67</v>
      </c>
      <c r="Q3" s="146"/>
      <c r="R3" s="146"/>
      <c r="S3" s="146"/>
      <c r="T3" s="146"/>
      <c r="U3" s="146"/>
      <c r="V3" s="34">
        <f>SUM(J7:J46)/39</f>
        <v>10.897435897435898</v>
      </c>
    </row>
    <row r="4" spans="1:22" ht="21" thickBot="1">
      <c r="A4" s="92"/>
      <c r="B4" s="33"/>
      <c r="C4" s="144"/>
      <c r="D4" s="144"/>
      <c r="E4" s="144"/>
      <c r="F4" s="144"/>
      <c r="G4" s="147" t="s">
        <v>68</v>
      </c>
      <c r="H4" s="148"/>
      <c r="I4" s="148"/>
      <c r="J4" s="148"/>
      <c r="K4" s="149">
        <f>V3</f>
        <v>10.897435897435898</v>
      </c>
      <c r="L4" s="150"/>
      <c r="M4" s="150"/>
      <c r="N4" s="150"/>
      <c r="O4" s="151"/>
      <c r="P4" s="136" t="s">
        <v>69</v>
      </c>
      <c r="Q4" s="137"/>
      <c r="R4" s="137"/>
      <c r="S4" s="137"/>
      <c r="T4" s="137"/>
      <c r="U4" s="137"/>
      <c r="V4" s="35">
        <f>V5/2</f>
        <v>40</v>
      </c>
    </row>
    <row r="5" spans="1:22" ht="21" thickBo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37" t="s">
        <v>70</v>
      </c>
      <c r="Q5" s="137"/>
      <c r="R5" s="137"/>
      <c r="S5" s="137"/>
      <c r="T5" s="137"/>
      <c r="U5" s="137"/>
      <c r="V5" s="35">
        <v>80</v>
      </c>
    </row>
    <row r="6" spans="1:22" ht="96">
      <c r="A6" s="36" t="s">
        <v>71</v>
      </c>
      <c r="B6" s="36" t="s">
        <v>72</v>
      </c>
      <c r="C6" s="138" t="s">
        <v>73</v>
      </c>
      <c r="D6" s="138"/>
      <c r="E6" s="138"/>
      <c r="F6" s="138"/>
      <c r="G6" s="138"/>
      <c r="H6" s="138"/>
      <c r="I6" s="37" t="s">
        <v>74</v>
      </c>
      <c r="J6" s="38" t="s">
        <v>75</v>
      </c>
      <c r="K6" s="39" t="s">
        <v>76</v>
      </c>
      <c r="L6" s="39" t="s">
        <v>77</v>
      </c>
      <c r="M6" s="139" t="s">
        <v>78</v>
      </c>
      <c r="N6" s="140"/>
      <c r="O6" s="140"/>
      <c r="P6" s="141"/>
      <c r="Q6" s="141"/>
      <c r="R6" s="141"/>
      <c r="S6" s="141"/>
      <c r="T6" s="141"/>
      <c r="U6" s="141"/>
      <c r="V6" s="142"/>
    </row>
    <row r="7" spans="1:22">
      <c r="A7" s="143" t="s">
        <v>79</v>
      </c>
      <c r="B7" s="126" t="s">
        <v>80</v>
      </c>
      <c r="C7" s="127" t="s">
        <v>81</v>
      </c>
      <c r="D7" s="127"/>
      <c r="E7" s="127"/>
      <c r="F7" s="127"/>
      <c r="G7" s="127"/>
      <c r="H7" s="127"/>
      <c r="I7" s="135" t="s">
        <v>82</v>
      </c>
      <c r="J7" s="40">
        <f>IF(L7=0,"NE",SUM(M7:V7)/COUNTA(M7:V7)*50)</f>
        <v>100</v>
      </c>
      <c r="K7" s="40" t="str">
        <f>IF(L7=0,"NE",IF(J7&lt;V5,"NON","OUI"))</f>
        <v>OUI</v>
      </c>
      <c r="L7" s="40">
        <f>COUNTA(M7:V7)</f>
        <v>4</v>
      </c>
      <c r="M7" s="41">
        <v>2</v>
      </c>
      <c r="N7" s="8">
        <v>2</v>
      </c>
      <c r="O7" s="8">
        <v>2</v>
      </c>
      <c r="P7" s="8">
        <v>2</v>
      </c>
      <c r="Q7" s="8"/>
      <c r="R7" s="8"/>
      <c r="S7" s="8"/>
      <c r="T7" s="8"/>
      <c r="U7" s="8"/>
      <c r="V7" s="42"/>
    </row>
    <row r="8" spans="1:22">
      <c r="A8" s="143"/>
      <c r="B8" s="126"/>
      <c r="C8" s="127" t="s">
        <v>83</v>
      </c>
      <c r="D8" s="127"/>
      <c r="E8" s="127"/>
      <c r="F8" s="127"/>
      <c r="G8" s="127"/>
      <c r="H8" s="127"/>
      <c r="I8" s="135"/>
      <c r="J8" s="40">
        <f t="shared" ref="J8:J46" si="0">IF(L8=0,"NE",SUM(M8:V8)/COUNTA(M8:V8)*50)</f>
        <v>75</v>
      </c>
      <c r="K8" s="40" t="str">
        <f>IF(L8=0,"NE",IF(J8&lt;V5,"NON","OUI"))</f>
        <v>NON</v>
      </c>
      <c r="L8" s="40">
        <f t="shared" ref="L8:L46" si="1">COUNTA(M8:V8)</f>
        <v>4</v>
      </c>
      <c r="M8" s="41">
        <v>1</v>
      </c>
      <c r="N8" s="8">
        <v>2</v>
      </c>
      <c r="O8" s="8">
        <v>1</v>
      </c>
      <c r="P8" s="8">
        <v>2</v>
      </c>
      <c r="Q8" s="8"/>
      <c r="R8" s="8"/>
      <c r="S8" s="8"/>
      <c r="T8" s="8"/>
      <c r="U8" s="8"/>
      <c r="V8" s="42"/>
    </row>
    <row r="9" spans="1:22">
      <c r="A9" s="143"/>
      <c r="B9" s="126"/>
      <c r="C9" s="127" t="s">
        <v>84</v>
      </c>
      <c r="D9" s="127"/>
      <c r="E9" s="127"/>
      <c r="F9" s="127"/>
      <c r="G9" s="127"/>
      <c r="H9" s="127"/>
      <c r="I9" s="135"/>
      <c r="J9" s="40" t="str">
        <f t="shared" si="0"/>
        <v>NE</v>
      </c>
      <c r="K9" s="40" t="str">
        <f>IF(L9=0,"NE",IF(J9&lt;V5,"NON","OUI"))</f>
        <v>NE</v>
      </c>
      <c r="L9" s="40">
        <f t="shared" si="1"/>
        <v>0</v>
      </c>
      <c r="M9" s="41"/>
      <c r="N9" s="8"/>
      <c r="O9" s="8"/>
      <c r="P9" s="8"/>
      <c r="Q9" s="8"/>
      <c r="R9" s="8"/>
      <c r="S9" s="8"/>
      <c r="T9" s="8"/>
      <c r="U9" s="8"/>
      <c r="V9" s="42"/>
    </row>
    <row r="10" spans="1:22">
      <c r="A10" s="143"/>
      <c r="B10" s="126"/>
      <c r="C10" s="127" t="s">
        <v>85</v>
      </c>
      <c r="D10" s="127"/>
      <c r="E10" s="127"/>
      <c r="F10" s="127"/>
      <c r="G10" s="127"/>
      <c r="H10" s="127"/>
      <c r="I10" s="135"/>
      <c r="J10" s="40" t="str">
        <f t="shared" si="0"/>
        <v>NE</v>
      </c>
      <c r="K10" s="40" t="str">
        <f>IF(L10=0,"NE",IF(J10&lt;V5,"NON","OUI"))</f>
        <v>NE</v>
      </c>
      <c r="L10" s="40">
        <f t="shared" si="1"/>
        <v>0</v>
      </c>
      <c r="M10" s="41"/>
      <c r="N10" s="8"/>
      <c r="O10" s="8"/>
      <c r="P10" s="8"/>
      <c r="Q10" s="8"/>
      <c r="R10" s="8"/>
      <c r="S10" s="8"/>
      <c r="T10" s="8"/>
      <c r="U10" s="8"/>
      <c r="V10" s="42"/>
    </row>
    <row r="11" spans="1:22">
      <c r="A11" s="143"/>
      <c r="B11" s="126"/>
      <c r="C11" s="127" t="s">
        <v>86</v>
      </c>
      <c r="D11" s="127"/>
      <c r="E11" s="127"/>
      <c r="F11" s="127"/>
      <c r="G11" s="127"/>
      <c r="H11" s="127"/>
      <c r="I11" s="135"/>
      <c r="J11" s="40" t="str">
        <f t="shared" si="0"/>
        <v>NE</v>
      </c>
      <c r="K11" s="40" t="str">
        <f>IF(L11=0,"NE",IF(J11&lt;V5,"NON","OUI"))</f>
        <v>NE</v>
      </c>
      <c r="L11" s="40">
        <f t="shared" si="1"/>
        <v>0</v>
      </c>
      <c r="M11" s="41"/>
      <c r="N11" s="8"/>
      <c r="O11" s="8"/>
      <c r="P11" s="8"/>
      <c r="Q11" s="8"/>
      <c r="R11" s="8"/>
      <c r="S11" s="8"/>
      <c r="T11" s="8"/>
      <c r="U11" s="8"/>
      <c r="V11" s="42"/>
    </row>
    <row r="12" spans="1:22">
      <c r="A12" s="143"/>
      <c r="B12" s="129" t="s">
        <v>87</v>
      </c>
      <c r="C12" s="130" t="s">
        <v>88</v>
      </c>
      <c r="D12" s="130"/>
      <c r="E12" s="130"/>
      <c r="F12" s="130"/>
      <c r="G12" s="130"/>
      <c r="H12" s="130"/>
      <c r="I12" s="135"/>
      <c r="J12" s="40" t="str">
        <f t="shared" si="0"/>
        <v>NE</v>
      </c>
      <c r="K12" s="40" t="str">
        <f>IF(L12=0,"NE",IF(J12&lt;V5,"NON","OUI"))</f>
        <v>NE</v>
      </c>
      <c r="L12" s="40">
        <f t="shared" si="1"/>
        <v>0</v>
      </c>
      <c r="M12" s="41"/>
      <c r="N12" s="8"/>
      <c r="O12" s="8"/>
      <c r="P12" s="8"/>
      <c r="Q12" s="8"/>
      <c r="R12" s="8"/>
      <c r="S12" s="8"/>
      <c r="T12" s="8"/>
      <c r="U12" s="8"/>
      <c r="V12" s="42"/>
    </row>
    <row r="13" spans="1:22">
      <c r="A13" s="143"/>
      <c r="B13" s="129"/>
      <c r="C13" s="130" t="s">
        <v>89</v>
      </c>
      <c r="D13" s="130"/>
      <c r="E13" s="130"/>
      <c r="F13" s="130"/>
      <c r="G13" s="130"/>
      <c r="H13" s="130"/>
      <c r="I13" s="135"/>
      <c r="J13" s="40" t="str">
        <f t="shared" si="0"/>
        <v>NE</v>
      </c>
      <c r="K13" s="40" t="str">
        <f>IF(L13=0,"NE",IF(J13&lt;V5,"NON","OUI"))</f>
        <v>NE</v>
      </c>
      <c r="L13" s="40">
        <f t="shared" si="1"/>
        <v>0</v>
      </c>
      <c r="M13" s="41"/>
      <c r="N13" s="8"/>
      <c r="O13" s="8"/>
      <c r="P13" s="8"/>
      <c r="Q13" s="8"/>
      <c r="R13" s="8"/>
      <c r="S13" s="8"/>
      <c r="T13" s="8"/>
      <c r="U13" s="8"/>
      <c r="V13" s="42"/>
    </row>
    <row r="14" spans="1:22" ht="15.75">
      <c r="A14" s="143"/>
      <c r="B14" s="129"/>
      <c r="C14" s="130" t="s">
        <v>90</v>
      </c>
      <c r="D14" s="130"/>
      <c r="E14" s="130"/>
      <c r="F14" s="130"/>
      <c r="G14" s="130"/>
      <c r="H14" s="130"/>
      <c r="I14" s="43" t="s">
        <v>91</v>
      </c>
      <c r="J14" s="40" t="str">
        <f t="shared" si="0"/>
        <v>NE</v>
      </c>
      <c r="K14" s="40" t="str">
        <f>IF(L14=0,"NE",IF(J14&lt;V5,"NON","OUI"))</f>
        <v>NE</v>
      </c>
      <c r="L14" s="40">
        <f t="shared" si="1"/>
        <v>0</v>
      </c>
      <c r="M14" s="41"/>
      <c r="N14" s="8"/>
      <c r="O14" s="8"/>
      <c r="P14" s="8"/>
      <c r="Q14" s="8"/>
      <c r="R14" s="8"/>
      <c r="S14" s="8"/>
      <c r="T14" s="8"/>
      <c r="U14" s="8"/>
      <c r="V14" s="42"/>
    </row>
    <row r="15" spans="1:22" ht="15.75">
      <c r="A15" s="143"/>
      <c r="B15" s="44" t="s">
        <v>92</v>
      </c>
      <c r="C15" s="131" t="s">
        <v>93</v>
      </c>
      <c r="D15" s="131"/>
      <c r="E15" s="131"/>
      <c r="F15" s="131"/>
      <c r="G15" s="131"/>
      <c r="H15" s="131"/>
      <c r="I15" s="135" t="s">
        <v>82</v>
      </c>
      <c r="J15" s="40" t="str">
        <f t="shared" si="0"/>
        <v>NE</v>
      </c>
      <c r="K15" s="40" t="str">
        <f>IF(L15=0,"NE",IF(J15&lt;V5,"NON","OUI"))</f>
        <v>NE</v>
      </c>
      <c r="L15" s="40">
        <f t="shared" si="1"/>
        <v>0</v>
      </c>
      <c r="M15" s="41"/>
      <c r="N15" s="8"/>
      <c r="O15" s="8"/>
      <c r="P15" s="8"/>
      <c r="Q15" s="8"/>
      <c r="R15" s="8"/>
      <c r="S15" s="8"/>
      <c r="T15" s="8"/>
      <c r="U15" s="8"/>
      <c r="V15" s="42"/>
    </row>
    <row r="16" spans="1:22">
      <c r="A16" s="125" t="s">
        <v>94</v>
      </c>
      <c r="B16" s="126" t="s">
        <v>80</v>
      </c>
      <c r="C16" s="127" t="s">
        <v>95</v>
      </c>
      <c r="D16" s="127"/>
      <c r="E16" s="127"/>
      <c r="F16" s="127"/>
      <c r="G16" s="127"/>
      <c r="H16" s="127"/>
      <c r="I16" s="135"/>
      <c r="J16" s="40" t="str">
        <f t="shared" si="0"/>
        <v>NE</v>
      </c>
      <c r="K16" s="40" t="str">
        <f>IF(L16=0,"NE",IF(J16&lt;V5,"NON","OUI"))</f>
        <v>NE</v>
      </c>
      <c r="L16" s="40">
        <f t="shared" si="1"/>
        <v>0</v>
      </c>
      <c r="M16" s="41"/>
      <c r="N16" s="8"/>
      <c r="O16" s="8"/>
      <c r="P16" s="8"/>
      <c r="Q16" s="8"/>
      <c r="R16" s="8"/>
      <c r="S16" s="8"/>
      <c r="T16" s="8"/>
      <c r="U16" s="8"/>
      <c r="V16" s="42"/>
    </row>
    <row r="17" spans="1:22">
      <c r="A17" s="125"/>
      <c r="B17" s="126"/>
      <c r="C17" s="127" t="s">
        <v>96</v>
      </c>
      <c r="D17" s="127"/>
      <c r="E17" s="127"/>
      <c r="F17" s="127"/>
      <c r="G17" s="127"/>
      <c r="H17" s="127"/>
      <c r="I17" s="135"/>
      <c r="J17" s="40" t="str">
        <f t="shared" si="0"/>
        <v>NE</v>
      </c>
      <c r="K17" s="40" t="str">
        <f>IF(L17=0,"NE",IF(J17&lt;V5,"NON","OUI"))</f>
        <v>NE</v>
      </c>
      <c r="L17" s="40">
        <f t="shared" si="1"/>
        <v>0</v>
      </c>
      <c r="M17" s="41"/>
      <c r="N17" s="8"/>
      <c r="O17" s="8"/>
      <c r="P17" s="8"/>
      <c r="Q17" s="8"/>
      <c r="R17" s="8"/>
      <c r="S17" s="8"/>
      <c r="T17" s="8"/>
      <c r="U17" s="8"/>
      <c r="V17" s="42"/>
    </row>
    <row r="18" spans="1:22">
      <c r="A18" s="125"/>
      <c r="B18" s="129" t="s">
        <v>87</v>
      </c>
      <c r="C18" s="132" t="s">
        <v>97</v>
      </c>
      <c r="D18" s="132"/>
      <c r="E18" s="132"/>
      <c r="F18" s="132"/>
      <c r="G18" s="132"/>
      <c r="H18" s="132"/>
      <c r="I18" s="135"/>
      <c r="J18" s="40">
        <f t="shared" si="0"/>
        <v>75</v>
      </c>
      <c r="K18" s="40" t="str">
        <f>IF(L18=0,"NE",IF(J18&lt;V5,"NON","OUI"))</f>
        <v>NON</v>
      </c>
      <c r="L18" s="40">
        <f t="shared" si="1"/>
        <v>2</v>
      </c>
      <c r="M18" s="41">
        <v>1</v>
      </c>
      <c r="N18" s="8">
        <v>2</v>
      </c>
      <c r="O18" s="8"/>
      <c r="P18" s="8"/>
      <c r="Q18" s="8"/>
      <c r="R18" s="8"/>
      <c r="S18" s="8"/>
      <c r="T18" s="8"/>
      <c r="U18" s="8"/>
      <c r="V18" s="42"/>
    </row>
    <row r="19" spans="1:22">
      <c r="A19" s="125"/>
      <c r="B19" s="129"/>
      <c r="C19" s="132" t="s">
        <v>98</v>
      </c>
      <c r="D19" s="132"/>
      <c r="E19" s="132"/>
      <c r="F19" s="132"/>
      <c r="G19" s="132"/>
      <c r="H19" s="132"/>
      <c r="I19" s="135"/>
      <c r="J19" s="40" t="str">
        <f t="shared" si="0"/>
        <v>NE</v>
      </c>
      <c r="K19" s="40" t="str">
        <f>IF(L19=0,"NE",IF(J19&lt;V5,"NON","OUI"))</f>
        <v>NE</v>
      </c>
      <c r="L19" s="40">
        <f t="shared" si="1"/>
        <v>0</v>
      </c>
      <c r="M19" s="41"/>
      <c r="N19" s="8"/>
      <c r="O19" s="8"/>
      <c r="P19" s="8"/>
      <c r="Q19" s="8"/>
      <c r="R19" s="8"/>
      <c r="S19" s="8"/>
      <c r="T19" s="8"/>
      <c r="U19" s="8"/>
      <c r="V19" s="42"/>
    </row>
    <row r="20" spans="1:22">
      <c r="A20" s="125"/>
      <c r="B20" s="129"/>
      <c r="C20" s="132" t="s">
        <v>99</v>
      </c>
      <c r="D20" s="132"/>
      <c r="E20" s="132"/>
      <c r="F20" s="132"/>
      <c r="G20" s="132"/>
      <c r="H20" s="132"/>
      <c r="I20" s="135"/>
      <c r="J20" s="40" t="str">
        <f t="shared" si="0"/>
        <v>NE</v>
      </c>
      <c r="K20" s="40" t="str">
        <f>IF(L20=0,"NE",IF(J20&lt;V5,"NON","OUI"))</f>
        <v>NE</v>
      </c>
      <c r="L20" s="40">
        <f t="shared" si="1"/>
        <v>0</v>
      </c>
      <c r="M20" s="41"/>
      <c r="N20" s="8"/>
      <c r="O20" s="8"/>
      <c r="P20" s="8"/>
      <c r="Q20" s="8"/>
      <c r="R20" s="8"/>
      <c r="S20" s="8"/>
      <c r="T20" s="8"/>
      <c r="U20" s="8"/>
      <c r="V20" s="42"/>
    </row>
    <row r="21" spans="1:22">
      <c r="A21" s="125"/>
      <c r="B21" s="129"/>
      <c r="C21" s="132" t="s">
        <v>100</v>
      </c>
      <c r="D21" s="132"/>
      <c r="E21" s="132"/>
      <c r="F21" s="132"/>
      <c r="G21" s="132"/>
      <c r="H21" s="132"/>
      <c r="I21" s="135"/>
      <c r="J21" s="40">
        <f t="shared" si="0"/>
        <v>75</v>
      </c>
      <c r="K21" s="40" t="str">
        <f>IF(L21=0,"NE",IF(J21&lt;V5,"NON","OUI"))</f>
        <v>NON</v>
      </c>
      <c r="L21" s="40">
        <f t="shared" si="1"/>
        <v>2</v>
      </c>
      <c r="M21" s="41">
        <v>1</v>
      </c>
      <c r="N21" s="8">
        <v>2</v>
      </c>
      <c r="O21" s="8"/>
      <c r="P21" s="8"/>
      <c r="Q21" s="8"/>
      <c r="R21" s="8"/>
      <c r="S21" s="8"/>
      <c r="T21" s="8"/>
      <c r="U21" s="8"/>
      <c r="V21" s="42"/>
    </row>
    <row r="22" spans="1:22">
      <c r="A22" s="125"/>
      <c r="B22" s="129"/>
      <c r="C22" s="132" t="s">
        <v>101</v>
      </c>
      <c r="D22" s="132"/>
      <c r="E22" s="132"/>
      <c r="F22" s="132"/>
      <c r="G22" s="132"/>
      <c r="H22" s="132"/>
      <c r="I22" s="135"/>
      <c r="J22" s="40" t="str">
        <f t="shared" si="0"/>
        <v>NE</v>
      </c>
      <c r="K22" s="40" t="str">
        <f>IF(L22=0,"NE",IF(J22&lt;V5,"NON","OUI"))</f>
        <v>NE</v>
      </c>
      <c r="L22" s="40">
        <f t="shared" si="1"/>
        <v>0</v>
      </c>
      <c r="M22" s="41"/>
      <c r="N22" s="8"/>
      <c r="O22" s="8"/>
      <c r="P22" s="8"/>
      <c r="Q22" s="8"/>
      <c r="R22" s="8"/>
      <c r="S22" s="8"/>
      <c r="T22" s="8"/>
      <c r="U22" s="8"/>
      <c r="V22" s="42"/>
    </row>
    <row r="23" spans="1:22">
      <c r="A23" s="125"/>
      <c r="B23" s="129"/>
      <c r="C23" s="132" t="s">
        <v>102</v>
      </c>
      <c r="D23" s="132"/>
      <c r="E23" s="132"/>
      <c r="F23" s="132"/>
      <c r="G23" s="132"/>
      <c r="H23" s="132"/>
      <c r="I23" s="135"/>
      <c r="J23" s="40" t="str">
        <f t="shared" si="0"/>
        <v>NE</v>
      </c>
      <c r="K23" s="40" t="str">
        <f>IF(L23=0,"NE",IF(J23&lt;V5,"NON","OUI"))</f>
        <v>NE</v>
      </c>
      <c r="L23" s="40">
        <f t="shared" si="1"/>
        <v>0</v>
      </c>
      <c r="M23" s="41"/>
      <c r="N23" s="8"/>
      <c r="O23" s="8"/>
      <c r="P23" s="8"/>
      <c r="Q23" s="8"/>
      <c r="R23" s="8"/>
      <c r="S23" s="8"/>
      <c r="T23" s="8"/>
      <c r="U23" s="8"/>
      <c r="V23" s="42"/>
    </row>
    <row r="24" spans="1:22">
      <c r="A24" s="125"/>
      <c r="B24" s="129"/>
      <c r="C24" s="132" t="s">
        <v>103</v>
      </c>
      <c r="D24" s="132"/>
      <c r="E24" s="132"/>
      <c r="F24" s="132"/>
      <c r="G24" s="132"/>
      <c r="H24" s="132"/>
      <c r="I24" s="135"/>
      <c r="J24" s="40" t="str">
        <f t="shared" si="0"/>
        <v>NE</v>
      </c>
      <c r="K24" s="40" t="str">
        <f>IF(L24=0,"NE",IF(J24&lt;V5,"NON","OUI"))</f>
        <v>NE</v>
      </c>
      <c r="L24" s="40">
        <f t="shared" si="1"/>
        <v>0</v>
      </c>
      <c r="M24" s="41"/>
      <c r="N24" s="8"/>
      <c r="O24" s="8"/>
      <c r="P24" s="8"/>
      <c r="Q24" s="8"/>
      <c r="R24" s="8"/>
      <c r="S24" s="8"/>
      <c r="T24" s="8"/>
      <c r="U24" s="8"/>
      <c r="V24" s="42"/>
    </row>
    <row r="25" spans="1:22">
      <c r="A25" s="125"/>
      <c r="B25" s="129"/>
      <c r="C25" s="132" t="s">
        <v>104</v>
      </c>
      <c r="D25" s="132"/>
      <c r="E25" s="132"/>
      <c r="F25" s="132"/>
      <c r="G25" s="132"/>
      <c r="H25" s="132"/>
      <c r="I25" s="135"/>
      <c r="J25" s="40">
        <f t="shared" si="0"/>
        <v>50</v>
      </c>
      <c r="K25" s="40" t="str">
        <f>IF(L25=0,"NE",IF(J25&lt;V5,"NON","OUI"))</f>
        <v>NON</v>
      </c>
      <c r="L25" s="40">
        <f t="shared" si="1"/>
        <v>4</v>
      </c>
      <c r="M25" s="41">
        <v>0</v>
      </c>
      <c r="N25" s="8">
        <v>2</v>
      </c>
      <c r="O25" s="8">
        <v>1</v>
      </c>
      <c r="P25" s="8">
        <v>1</v>
      </c>
      <c r="Q25" s="8"/>
      <c r="R25" s="8"/>
      <c r="S25" s="8"/>
      <c r="T25" s="8"/>
      <c r="U25" s="8"/>
      <c r="V25" s="42"/>
    </row>
    <row r="26" spans="1:22" ht="15.75">
      <c r="A26" s="125"/>
      <c r="B26" s="129"/>
      <c r="C26" s="132" t="s">
        <v>105</v>
      </c>
      <c r="D26" s="132"/>
      <c r="E26" s="132"/>
      <c r="F26" s="132"/>
      <c r="G26" s="132"/>
      <c r="H26" s="132"/>
      <c r="I26" s="43" t="s">
        <v>91</v>
      </c>
      <c r="J26" s="40" t="str">
        <f t="shared" si="0"/>
        <v>NE</v>
      </c>
      <c r="K26" s="40" t="str">
        <f>IF(L26=0,"NE",IF(J26&lt;V5,"NON","OUI"))</f>
        <v>NE</v>
      </c>
      <c r="L26" s="40">
        <f t="shared" si="1"/>
        <v>0</v>
      </c>
      <c r="M26" s="41"/>
      <c r="N26" s="8"/>
      <c r="O26" s="8"/>
      <c r="P26" s="8"/>
      <c r="Q26" s="8"/>
      <c r="R26" s="8"/>
      <c r="S26" s="8"/>
      <c r="T26" s="8"/>
      <c r="U26" s="8"/>
      <c r="V26" s="42"/>
    </row>
    <row r="27" spans="1:22" ht="15.75">
      <c r="A27" s="125"/>
      <c r="B27" s="129"/>
      <c r="C27" s="132" t="s">
        <v>106</v>
      </c>
      <c r="D27" s="132"/>
      <c r="E27" s="132"/>
      <c r="F27" s="132"/>
      <c r="G27" s="132"/>
      <c r="H27" s="132"/>
      <c r="I27" s="43" t="s">
        <v>91</v>
      </c>
      <c r="J27" s="40" t="str">
        <f t="shared" si="0"/>
        <v>NE</v>
      </c>
      <c r="K27" s="40" t="str">
        <f>IF(L27=0,"NE",IF(J27&lt;V5,"NON","OUI"))</f>
        <v>NE</v>
      </c>
      <c r="L27" s="40">
        <f t="shared" si="1"/>
        <v>0</v>
      </c>
      <c r="M27" s="41"/>
      <c r="N27" s="8"/>
      <c r="O27" s="8"/>
      <c r="P27" s="8"/>
      <c r="Q27" s="8"/>
      <c r="R27" s="8"/>
      <c r="S27" s="8"/>
      <c r="T27" s="8"/>
      <c r="U27" s="8"/>
      <c r="V27" s="42"/>
    </row>
    <row r="28" spans="1:22" ht="15.75">
      <c r="A28" s="125"/>
      <c r="B28" s="129"/>
      <c r="C28" s="132" t="s">
        <v>107</v>
      </c>
      <c r="D28" s="132"/>
      <c r="E28" s="132"/>
      <c r="F28" s="132"/>
      <c r="G28" s="132"/>
      <c r="H28" s="132"/>
      <c r="I28" s="43" t="s">
        <v>91</v>
      </c>
      <c r="J28" s="40" t="str">
        <f t="shared" si="0"/>
        <v>NE</v>
      </c>
      <c r="K28" s="40" t="str">
        <f>IF(L28=0,"NE",IF(J28&lt;V5,"NON","OUI"))</f>
        <v>NE</v>
      </c>
      <c r="L28" s="40">
        <f t="shared" si="1"/>
        <v>0</v>
      </c>
      <c r="M28" s="41"/>
      <c r="N28" s="8"/>
      <c r="O28" s="8"/>
      <c r="P28" s="8"/>
      <c r="Q28" s="8"/>
      <c r="R28" s="8"/>
      <c r="S28" s="8"/>
      <c r="T28" s="8"/>
      <c r="U28" s="8"/>
      <c r="V28" s="42"/>
    </row>
    <row r="29" spans="1:22" ht="15.75">
      <c r="A29" s="125"/>
      <c r="B29" s="129"/>
      <c r="C29" s="132" t="s">
        <v>108</v>
      </c>
      <c r="D29" s="132"/>
      <c r="E29" s="132"/>
      <c r="F29" s="132"/>
      <c r="G29" s="132"/>
      <c r="H29" s="132"/>
      <c r="I29" s="43" t="s">
        <v>91</v>
      </c>
      <c r="J29" s="40" t="str">
        <f t="shared" si="0"/>
        <v>NE</v>
      </c>
      <c r="K29" s="40" t="str">
        <f>IF(L29=0,"NE",IF(J29&lt;V5,"NON","OUI"))</f>
        <v>NE</v>
      </c>
      <c r="L29" s="40">
        <f t="shared" si="1"/>
        <v>0</v>
      </c>
      <c r="M29" s="41"/>
      <c r="N29" s="8"/>
      <c r="O29" s="8"/>
      <c r="P29" s="8"/>
      <c r="Q29" s="8"/>
      <c r="R29" s="8"/>
      <c r="S29" s="8"/>
      <c r="T29" s="8"/>
      <c r="U29" s="8"/>
      <c r="V29" s="42"/>
    </row>
    <row r="30" spans="1:22" ht="15.75">
      <c r="A30" s="125"/>
      <c r="B30" s="129"/>
      <c r="C30" s="132" t="s">
        <v>109</v>
      </c>
      <c r="D30" s="132"/>
      <c r="E30" s="132"/>
      <c r="F30" s="132"/>
      <c r="G30" s="132"/>
      <c r="H30" s="132"/>
      <c r="I30" s="43" t="s">
        <v>91</v>
      </c>
      <c r="J30" s="40" t="str">
        <f t="shared" si="0"/>
        <v>NE</v>
      </c>
      <c r="K30" s="40" t="str">
        <f>IF(L30=0,"NE",IF(J30&lt;V5,"NON","OUI"))</f>
        <v>NE</v>
      </c>
      <c r="L30" s="40">
        <f t="shared" si="1"/>
        <v>0</v>
      </c>
      <c r="M30" s="41"/>
      <c r="N30" s="8"/>
      <c r="O30" s="8"/>
      <c r="P30" s="8"/>
      <c r="Q30" s="8"/>
      <c r="R30" s="8"/>
      <c r="S30" s="8"/>
      <c r="T30" s="8"/>
      <c r="U30" s="8"/>
      <c r="V30" s="42"/>
    </row>
    <row r="31" spans="1:22" ht="16.5">
      <c r="A31" s="125"/>
      <c r="B31" s="44" t="s">
        <v>92</v>
      </c>
      <c r="C31" s="133" t="s">
        <v>110</v>
      </c>
      <c r="D31" s="133"/>
      <c r="E31" s="133"/>
      <c r="F31" s="133"/>
      <c r="G31" s="133"/>
      <c r="H31" s="133"/>
      <c r="I31" s="135" t="s">
        <v>82</v>
      </c>
      <c r="J31" s="40" t="str">
        <f t="shared" si="0"/>
        <v>NE</v>
      </c>
      <c r="K31" s="40" t="str">
        <f>IF(L31=0,"NE",IF(J31&lt;V5,"NON","OUI"))</f>
        <v>NE</v>
      </c>
      <c r="L31" s="40">
        <f t="shared" si="1"/>
        <v>0</v>
      </c>
      <c r="M31" s="41"/>
      <c r="N31" s="8"/>
      <c r="O31" s="8"/>
      <c r="P31" s="8"/>
      <c r="Q31" s="8"/>
      <c r="R31" s="8"/>
      <c r="S31" s="8"/>
      <c r="T31" s="8"/>
      <c r="U31" s="8"/>
      <c r="V31" s="42"/>
    </row>
    <row r="32" spans="1:22">
      <c r="A32" s="125" t="s">
        <v>111</v>
      </c>
      <c r="B32" s="126" t="s">
        <v>80</v>
      </c>
      <c r="C32" s="127" t="s">
        <v>112</v>
      </c>
      <c r="D32" s="127"/>
      <c r="E32" s="127"/>
      <c r="F32" s="127"/>
      <c r="G32" s="127"/>
      <c r="H32" s="127"/>
      <c r="I32" s="135"/>
      <c r="J32" s="40" t="str">
        <f t="shared" si="0"/>
        <v>NE</v>
      </c>
      <c r="K32" s="40" t="str">
        <f>IF(L32=0,"NE",IF(J32&lt;V5,"NON","OUI"))</f>
        <v>NE</v>
      </c>
      <c r="L32" s="40">
        <f t="shared" si="1"/>
        <v>0</v>
      </c>
      <c r="M32" s="41"/>
      <c r="N32" s="8"/>
      <c r="O32" s="8"/>
      <c r="P32" s="8"/>
      <c r="Q32" s="8"/>
      <c r="R32" s="8"/>
      <c r="S32" s="8"/>
      <c r="T32" s="8"/>
      <c r="U32" s="8"/>
      <c r="V32" s="42"/>
    </row>
    <row r="33" spans="1:22">
      <c r="A33" s="125"/>
      <c r="B33" s="126"/>
      <c r="C33" s="128" t="s">
        <v>113</v>
      </c>
      <c r="D33" s="128"/>
      <c r="E33" s="128"/>
      <c r="F33" s="128"/>
      <c r="G33" s="128"/>
      <c r="H33" s="128"/>
      <c r="I33" s="135"/>
      <c r="J33" s="40" t="str">
        <f t="shared" si="0"/>
        <v>NE</v>
      </c>
      <c r="K33" s="40" t="str">
        <f>IF(L33=0,"NE",IF(J33&lt;V5,"NON","OUI"))</f>
        <v>NE</v>
      </c>
      <c r="L33" s="40">
        <f t="shared" si="1"/>
        <v>0</v>
      </c>
      <c r="M33" s="41"/>
      <c r="N33" s="8"/>
      <c r="O33" s="8"/>
      <c r="P33" s="8"/>
      <c r="Q33" s="8"/>
      <c r="R33" s="8"/>
      <c r="S33" s="8"/>
      <c r="T33" s="8"/>
      <c r="U33" s="8"/>
      <c r="V33" s="42"/>
    </row>
    <row r="34" spans="1:22">
      <c r="A34" s="125"/>
      <c r="B34" s="129" t="s">
        <v>87</v>
      </c>
      <c r="C34" s="130" t="s">
        <v>114</v>
      </c>
      <c r="D34" s="130"/>
      <c r="E34" s="130"/>
      <c r="F34" s="130"/>
      <c r="G34" s="130"/>
      <c r="H34" s="130"/>
      <c r="I34" s="135"/>
      <c r="J34" s="40">
        <f t="shared" si="0"/>
        <v>50</v>
      </c>
      <c r="K34" s="40" t="str">
        <f>IF(L34=0,"NE",IF(J34&lt;V5,"NON","OUI"))</f>
        <v>NON</v>
      </c>
      <c r="L34" s="40">
        <f t="shared" si="1"/>
        <v>1</v>
      </c>
      <c r="M34" s="41">
        <v>1</v>
      </c>
      <c r="N34" s="8"/>
      <c r="O34" s="8"/>
      <c r="P34" s="8"/>
      <c r="Q34" s="8"/>
      <c r="R34" s="8"/>
      <c r="S34" s="8"/>
      <c r="T34" s="8"/>
      <c r="U34" s="8"/>
      <c r="V34" s="42"/>
    </row>
    <row r="35" spans="1:22">
      <c r="A35" s="125"/>
      <c r="B35" s="129"/>
      <c r="C35" s="130" t="s">
        <v>115</v>
      </c>
      <c r="D35" s="130"/>
      <c r="E35" s="130"/>
      <c r="F35" s="130"/>
      <c r="G35" s="130"/>
      <c r="H35" s="130"/>
      <c r="I35" s="135"/>
      <c r="J35" s="40" t="str">
        <f t="shared" si="0"/>
        <v>NE</v>
      </c>
      <c r="K35" s="40" t="str">
        <f>IF(L35=0,"NE",IF(J35&lt;V5,"NON","OUI"))</f>
        <v>NE</v>
      </c>
      <c r="L35" s="40">
        <f t="shared" si="1"/>
        <v>0</v>
      </c>
      <c r="M35" s="41"/>
      <c r="N35" s="8"/>
      <c r="O35" s="8"/>
      <c r="P35" s="8"/>
      <c r="Q35" s="8"/>
      <c r="R35" s="8"/>
      <c r="S35" s="8"/>
      <c r="T35" s="8"/>
      <c r="U35" s="8"/>
      <c r="V35" s="42"/>
    </row>
    <row r="36" spans="1:22">
      <c r="A36" s="125"/>
      <c r="B36" s="129"/>
      <c r="C36" s="130" t="s">
        <v>116</v>
      </c>
      <c r="D36" s="130"/>
      <c r="E36" s="130"/>
      <c r="F36" s="130"/>
      <c r="G36" s="130"/>
      <c r="H36" s="130"/>
      <c r="I36" s="135"/>
      <c r="J36" s="40" t="str">
        <f t="shared" si="0"/>
        <v>NE</v>
      </c>
      <c r="K36" s="40" t="str">
        <f>IF(L36=0,"NE",IF(J36&lt;V5,"NON","OUI"))</f>
        <v>NE</v>
      </c>
      <c r="L36" s="40">
        <f t="shared" si="1"/>
        <v>0</v>
      </c>
      <c r="M36" s="41"/>
      <c r="N36" s="8"/>
      <c r="O36" s="8"/>
      <c r="P36" s="8"/>
      <c r="Q36" s="8"/>
      <c r="R36" s="8"/>
      <c r="S36" s="8"/>
      <c r="T36" s="8"/>
      <c r="U36" s="8"/>
      <c r="V36" s="42"/>
    </row>
    <row r="37" spans="1:22">
      <c r="A37" s="125"/>
      <c r="B37" s="129"/>
      <c r="C37" s="130" t="s">
        <v>117</v>
      </c>
      <c r="D37" s="130"/>
      <c r="E37" s="130"/>
      <c r="F37" s="130"/>
      <c r="G37" s="130"/>
      <c r="H37" s="130"/>
      <c r="I37" s="135"/>
      <c r="J37" s="40" t="str">
        <f t="shared" si="0"/>
        <v>NE</v>
      </c>
      <c r="K37" s="40" t="str">
        <f>IF(L37=0,"NE",IF(J37&lt;V5,"NON","OUI"))</f>
        <v>NE</v>
      </c>
      <c r="L37" s="40">
        <f t="shared" si="1"/>
        <v>0</v>
      </c>
      <c r="M37" s="41"/>
      <c r="N37" s="8"/>
      <c r="O37" s="8"/>
      <c r="P37" s="8"/>
      <c r="Q37" s="8"/>
      <c r="R37" s="8"/>
      <c r="S37" s="8"/>
      <c r="T37" s="8"/>
      <c r="U37" s="8"/>
      <c r="V37" s="42"/>
    </row>
    <row r="38" spans="1:22">
      <c r="A38" s="125"/>
      <c r="B38" s="134" t="s">
        <v>92</v>
      </c>
      <c r="C38" s="131" t="s">
        <v>118</v>
      </c>
      <c r="D38" s="131"/>
      <c r="E38" s="131"/>
      <c r="F38" s="131"/>
      <c r="G38" s="131"/>
      <c r="H38" s="131"/>
      <c r="I38" s="135"/>
      <c r="J38" s="40" t="str">
        <f t="shared" si="0"/>
        <v>NE</v>
      </c>
      <c r="K38" s="40" t="str">
        <f>IF(L38=0,"NE",IF(J38&lt;V5,"NON","OUI"))</f>
        <v>NE</v>
      </c>
      <c r="L38" s="40">
        <f t="shared" si="1"/>
        <v>0</v>
      </c>
      <c r="M38" s="41"/>
      <c r="N38" s="8"/>
      <c r="O38" s="8"/>
      <c r="P38" s="8"/>
      <c r="Q38" s="8"/>
      <c r="R38" s="8"/>
      <c r="S38" s="8"/>
      <c r="T38" s="8"/>
      <c r="U38" s="8"/>
      <c r="V38" s="42"/>
    </row>
    <row r="39" spans="1:22">
      <c r="A39" s="125"/>
      <c r="B39" s="134"/>
      <c r="C39" s="131" t="s">
        <v>119</v>
      </c>
      <c r="D39" s="131"/>
      <c r="E39" s="131"/>
      <c r="F39" s="131"/>
      <c r="G39" s="131"/>
      <c r="H39" s="131"/>
      <c r="I39" s="135"/>
      <c r="J39" s="40" t="str">
        <f t="shared" si="0"/>
        <v>NE</v>
      </c>
      <c r="K39" s="40" t="str">
        <f>IF(L39=0,"NE",IF(J39&lt;V5,"NON","OUI"))</f>
        <v>NE</v>
      </c>
      <c r="L39" s="40">
        <f t="shared" si="1"/>
        <v>0</v>
      </c>
      <c r="M39" s="41"/>
      <c r="N39" s="8"/>
      <c r="O39" s="8"/>
      <c r="P39" s="8"/>
      <c r="Q39" s="8"/>
      <c r="R39" s="8"/>
      <c r="S39" s="8"/>
      <c r="T39" s="8"/>
      <c r="U39" s="8"/>
      <c r="V39" s="42"/>
    </row>
    <row r="40" spans="1:22">
      <c r="A40" s="125" t="s">
        <v>120</v>
      </c>
      <c r="B40" s="126" t="s">
        <v>80</v>
      </c>
      <c r="C40" s="127" t="s">
        <v>121</v>
      </c>
      <c r="D40" s="127"/>
      <c r="E40" s="127"/>
      <c r="F40" s="127"/>
      <c r="G40" s="127"/>
      <c r="H40" s="127"/>
      <c r="I40" s="135"/>
      <c r="J40" s="40" t="str">
        <f t="shared" si="0"/>
        <v>NE</v>
      </c>
      <c r="K40" s="40" t="str">
        <f>IF(L40=0,"NE",IF(J40&lt;V5,"NON","OUI"))</f>
        <v>NE</v>
      </c>
      <c r="L40" s="40">
        <f t="shared" si="1"/>
        <v>0</v>
      </c>
      <c r="M40" s="41"/>
      <c r="N40" s="8"/>
      <c r="O40" s="8"/>
      <c r="P40" s="8"/>
      <c r="Q40" s="8"/>
      <c r="R40" s="8"/>
      <c r="S40" s="8"/>
      <c r="T40" s="8"/>
      <c r="U40" s="8"/>
      <c r="V40" s="42"/>
    </row>
    <row r="41" spans="1:22">
      <c r="A41" s="125"/>
      <c r="B41" s="126"/>
      <c r="C41" s="128" t="s">
        <v>122</v>
      </c>
      <c r="D41" s="128"/>
      <c r="E41" s="128"/>
      <c r="F41" s="128"/>
      <c r="G41" s="128"/>
      <c r="H41" s="128"/>
      <c r="I41" s="135"/>
      <c r="J41" s="40" t="str">
        <f t="shared" si="0"/>
        <v>NE</v>
      </c>
      <c r="K41" s="40" t="str">
        <f>IF(L41=0,"NE",IF(J41&lt;V5,"NON","OUI"))</f>
        <v>NE</v>
      </c>
      <c r="L41" s="40">
        <f t="shared" si="1"/>
        <v>0</v>
      </c>
      <c r="M41" s="41"/>
      <c r="N41" s="8"/>
      <c r="O41" s="8"/>
      <c r="P41" s="8"/>
      <c r="Q41" s="8"/>
      <c r="R41" s="8"/>
      <c r="S41" s="8"/>
      <c r="T41" s="8"/>
      <c r="U41" s="8"/>
      <c r="V41" s="42"/>
    </row>
    <row r="42" spans="1:22">
      <c r="A42" s="125"/>
      <c r="B42" s="129" t="s">
        <v>87</v>
      </c>
      <c r="C42" s="130" t="s">
        <v>123</v>
      </c>
      <c r="D42" s="130"/>
      <c r="E42" s="130"/>
      <c r="F42" s="130"/>
      <c r="G42" s="130"/>
      <c r="H42" s="130"/>
      <c r="I42" s="135"/>
      <c r="J42" s="40" t="str">
        <f t="shared" si="0"/>
        <v>NE</v>
      </c>
      <c r="K42" s="40" t="str">
        <f>IF(L42=0,"NE",IF(J42&lt;V5,"NON","OUI"))</f>
        <v>NE</v>
      </c>
      <c r="L42" s="40">
        <f t="shared" si="1"/>
        <v>0</v>
      </c>
      <c r="M42" s="41"/>
      <c r="N42" s="8"/>
      <c r="O42" s="8"/>
      <c r="P42" s="8"/>
      <c r="Q42" s="8"/>
      <c r="R42" s="8"/>
      <c r="S42" s="8"/>
      <c r="T42" s="8"/>
      <c r="U42" s="8"/>
      <c r="V42" s="42"/>
    </row>
    <row r="43" spans="1:22">
      <c r="A43" s="125"/>
      <c r="B43" s="129"/>
      <c r="C43" s="130" t="s">
        <v>124</v>
      </c>
      <c r="D43" s="130"/>
      <c r="E43" s="130"/>
      <c r="F43" s="130"/>
      <c r="G43" s="130"/>
      <c r="H43" s="130"/>
      <c r="I43" s="135"/>
      <c r="J43" s="40" t="str">
        <f t="shared" si="0"/>
        <v>NE</v>
      </c>
      <c r="K43" s="40" t="str">
        <f>IF(L43=0,"NE",IF(J43&lt;V5,"NON","OUI"))</f>
        <v>NE</v>
      </c>
      <c r="L43" s="40">
        <f t="shared" si="1"/>
        <v>0</v>
      </c>
      <c r="M43" s="41"/>
      <c r="N43" s="8"/>
      <c r="O43" s="8"/>
      <c r="P43" s="8"/>
      <c r="Q43" s="8"/>
      <c r="R43" s="8"/>
      <c r="S43" s="8"/>
      <c r="T43" s="8"/>
      <c r="U43" s="8"/>
      <c r="V43" s="42"/>
    </row>
    <row r="44" spans="1:22">
      <c r="A44" s="125"/>
      <c r="B44" s="129"/>
      <c r="C44" s="130" t="s">
        <v>125</v>
      </c>
      <c r="D44" s="130"/>
      <c r="E44" s="130"/>
      <c r="F44" s="130"/>
      <c r="G44" s="130"/>
      <c r="H44" s="130"/>
      <c r="I44" s="135"/>
      <c r="J44" s="40" t="str">
        <f t="shared" si="0"/>
        <v>NE</v>
      </c>
      <c r="K44" s="40" t="str">
        <f>IF(L44=0,"NE",IF(J44&lt;V5,"NON","OUI"))</f>
        <v>NE</v>
      </c>
      <c r="L44" s="40">
        <f t="shared" si="1"/>
        <v>0</v>
      </c>
      <c r="M44" s="41"/>
      <c r="N44" s="8"/>
      <c r="O44" s="8"/>
      <c r="P44" s="8"/>
      <c r="Q44" s="8"/>
      <c r="R44" s="8"/>
      <c r="S44" s="8"/>
      <c r="T44" s="8"/>
      <c r="U44" s="8"/>
      <c r="V44" s="42"/>
    </row>
    <row r="45" spans="1:22">
      <c r="A45" s="125"/>
      <c r="B45" s="129"/>
      <c r="C45" s="130" t="s">
        <v>126</v>
      </c>
      <c r="D45" s="130"/>
      <c r="E45" s="130"/>
      <c r="F45" s="130"/>
      <c r="G45" s="130"/>
      <c r="H45" s="130"/>
      <c r="I45" s="135"/>
      <c r="J45" s="40" t="str">
        <f t="shared" si="0"/>
        <v>NE</v>
      </c>
      <c r="K45" s="40" t="str">
        <f>IF(L45=0,"NE",IF(J45&lt;V5,"NON","OUI"))</f>
        <v>NE</v>
      </c>
      <c r="L45" s="40">
        <f t="shared" si="1"/>
        <v>0</v>
      </c>
      <c r="M45" s="41"/>
      <c r="N45" s="8"/>
      <c r="O45" s="8"/>
      <c r="P45" s="8"/>
      <c r="Q45" s="8"/>
      <c r="R45" s="8"/>
      <c r="S45" s="8"/>
      <c r="T45" s="8"/>
      <c r="U45" s="8"/>
      <c r="V45" s="42"/>
    </row>
    <row r="46" spans="1:22" ht="16.5" thickBot="1">
      <c r="A46" s="125"/>
      <c r="B46" s="44" t="s">
        <v>92</v>
      </c>
      <c r="C46" s="131" t="s">
        <v>127</v>
      </c>
      <c r="D46" s="131"/>
      <c r="E46" s="131"/>
      <c r="F46" s="131"/>
      <c r="G46" s="131"/>
      <c r="H46" s="131"/>
      <c r="I46" s="135"/>
      <c r="J46" s="40" t="str">
        <f t="shared" si="0"/>
        <v>NE</v>
      </c>
      <c r="K46" s="40" t="str">
        <f t="shared" ref="K46" si="2">IF(L46=0,"NE",IF(J46&lt;V44,"NON","OUI"))</f>
        <v>NE</v>
      </c>
      <c r="L46" s="40">
        <f t="shared" si="1"/>
        <v>0</v>
      </c>
      <c r="M46" s="45"/>
      <c r="N46" s="46"/>
      <c r="O46" s="46"/>
      <c r="P46" s="46"/>
      <c r="Q46" s="46"/>
      <c r="R46" s="46"/>
      <c r="S46" s="46"/>
      <c r="T46" s="46"/>
      <c r="U46" s="46"/>
      <c r="V46" s="47"/>
    </row>
  </sheetData>
  <mergeCells count="70">
    <mergeCell ref="A1:D1"/>
    <mergeCell ref="E1:H1"/>
    <mergeCell ref="I1:L1"/>
    <mergeCell ref="A2:L2"/>
    <mergeCell ref="P2:U2"/>
    <mergeCell ref="P4:U4"/>
    <mergeCell ref="P5:U5"/>
    <mergeCell ref="C6:H6"/>
    <mergeCell ref="M6:V6"/>
    <mergeCell ref="A7:A15"/>
    <mergeCell ref="B7:B11"/>
    <mergeCell ref="C7:H7"/>
    <mergeCell ref="I7:I13"/>
    <mergeCell ref="C8:H8"/>
    <mergeCell ref="C9:H9"/>
    <mergeCell ref="A3:A4"/>
    <mergeCell ref="C3:F4"/>
    <mergeCell ref="P3:U3"/>
    <mergeCell ref="G4:J4"/>
    <mergeCell ref="K4:O4"/>
    <mergeCell ref="C10:H10"/>
    <mergeCell ref="C11:H11"/>
    <mergeCell ref="B12:B14"/>
    <mergeCell ref="C12:H12"/>
    <mergeCell ref="C13:H13"/>
    <mergeCell ref="C14:H14"/>
    <mergeCell ref="C15:H15"/>
    <mergeCell ref="I15:I25"/>
    <mergeCell ref="A16:A31"/>
    <mergeCell ref="B16:B17"/>
    <mergeCell ref="C16:H16"/>
    <mergeCell ref="C17:H17"/>
    <mergeCell ref="B18:B30"/>
    <mergeCell ref="C18:H18"/>
    <mergeCell ref="C19:H19"/>
    <mergeCell ref="C20:H20"/>
    <mergeCell ref="I31:I46"/>
    <mergeCell ref="C38:H38"/>
    <mergeCell ref="C39:H39"/>
    <mergeCell ref="C21:H21"/>
    <mergeCell ref="C22:H22"/>
    <mergeCell ref="C23:H23"/>
    <mergeCell ref="C24:H24"/>
    <mergeCell ref="C25:H25"/>
    <mergeCell ref="C26:H26"/>
    <mergeCell ref="C27:H27"/>
    <mergeCell ref="C28:H28"/>
    <mergeCell ref="C29:H29"/>
    <mergeCell ref="C30:H30"/>
    <mergeCell ref="C31:H31"/>
    <mergeCell ref="A32:A39"/>
    <mergeCell ref="B32:B33"/>
    <mergeCell ref="C32:H32"/>
    <mergeCell ref="C33:H33"/>
    <mergeCell ref="B34:B37"/>
    <mergeCell ref="C34:H34"/>
    <mergeCell ref="C35:H35"/>
    <mergeCell ref="C36:H36"/>
    <mergeCell ref="C37:H37"/>
    <mergeCell ref="B38:B39"/>
    <mergeCell ref="A40:A46"/>
    <mergeCell ref="B40:B41"/>
    <mergeCell ref="C40:H40"/>
    <mergeCell ref="C41:H41"/>
    <mergeCell ref="B42:B45"/>
    <mergeCell ref="C42:H42"/>
    <mergeCell ref="C43:H43"/>
    <mergeCell ref="C44:H44"/>
    <mergeCell ref="C45:H45"/>
    <mergeCell ref="C46:H46"/>
  </mergeCells>
  <conditionalFormatting sqref="M7:V46">
    <cfRule type="iconSet" priority="3">
      <iconSet showValue="0">
        <cfvo type="percent" val="0"/>
        <cfvo type="num" val="1"/>
        <cfvo type="num" val="2"/>
      </iconSet>
    </cfRule>
  </conditionalFormatting>
  <conditionalFormatting sqref="J7:J46">
    <cfRule type="colorScale" priority="2">
      <colorScale>
        <cfvo type="num" val="0"/>
        <cfvo type="num" val="$V$4"/>
        <cfvo type="num" val="$V$5"/>
        <color rgb="FFFF0000"/>
        <color rgb="FFFFC000"/>
        <color rgb="FF00B050"/>
      </colorScale>
    </cfRule>
  </conditionalFormatting>
  <conditionalFormatting sqref="K4:O4">
    <cfRule type="dataBar" priority="1">
      <dataBar>
        <cfvo type="num" val="0"/>
        <cfvo type="num" val="100"/>
        <color rgb="FF00B050"/>
      </dataBar>
    </cfRule>
  </conditionalFormatting>
  <pageMargins left="0.7" right="0.7" top="0.75" bottom="0.75" header="0.3" footer="0.3"/>
  <drawing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V46"/>
  <sheetViews>
    <sheetView zoomScale="90" zoomScaleNormal="90" workbookViewId="0">
      <selection sqref="A1:D1"/>
    </sheetView>
  </sheetViews>
  <sheetFormatPr baseColWidth="10" defaultRowHeight="15"/>
  <cols>
    <col min="1" max="1" width="26.42578125" customWidth="1"/>
    <col min="2" max="2" width="31.5703125" customWidth="1"/>
    <col min="4" max="4" width="16.42578125" customWidth="1"/>
    <col min="6" max="6" width="17.85546875" customWidth="1"/>
  </cols>
  <sheetData>
    <row r="1" spans="1:22" ht="68.25" customHeight="1">
      <c r="A1" s="92"/>
      <c r="B1" s="92"/>
      <c r="C1" s="92"/>
      <c r="D1" s="92"/>
      <c r="E1" s="93"/>
      <c r="F1" s="93"/>
      <c r="G1" s="93"/>
      <c r="H1" s="93"/>
      <c r="I1" s="94" t="s">
        <v>0</v>
      </c>
      <c r="J1" s="94"/>
      <c r="K1" s="94"/>
      <c r="L1" s="94"/>
    </row>
    <row r="2" spans="1:22" ht="21">
      <c r="A2" s="95" t="s">
        <v>64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P2" s="145" t="s">
        <v>65</v>
      </c>
      <c r="Q2" s="146"/>
      <c r="R2" s="146"/>
      <c r="S2" s="146"/>
      <c r="T2" s="146"/>
      <c r="U2" s="146"/>
      <c r="V2" s="32">
        <f>SUM(M7:V46)*10/COUNTA(M7:V46)</f>
        <v>12.307692307692308</v>
      </c>
    </row>
    <row r="3" spans="1:22" ht="21" thickBot="1">
      <c r="A3" s="92" t="s">
        <v>66</v>
      </c>
      <c r="B3" s="33"/>
      <c r="C3" s="144" t="str">
        <f>Global!AA5</f>
        <v>TOUZOUT Rédha</v>
      </c>
      <c r="D3" s="144"/>
      <c r="E3" s="144"/>
      <c r="F3" s="144"/>
      <c r="G3" s="1"/>
      <c r="H3" s="1"/>
      <c r="I3" s="1"/>
      <c r="J3" s="1"/>
      <c r="K3" s="1"/>
      <c r="L3" s="1"/>
      <c r="M3" s="1"/>
      <c r="N3" s="1"/>
      <c r="O3" s="1"/>
      <c r="P3" s="145" t="s">
        <v>67</v>
      </c>
      <c r="Q3" s="146"/>
      <c r="R3" s="146"/>
      <c r="S3" s="146"/>
      <c r="T3" s="146"/>
      <c r="U3" s="146"/>
      <c r="V3" s="34">
        <f>SUM(J7:J46)/39</f>
        <v>7.6923076923076925</v>
      </c>
    </row>
    <row r="4" spans="1:22" ht="21" thickBot="1">
      <c r="A4" s="92"/>
      <c r="B4" s="33"/>
      <c r="C4" s="144"/>
      <c r="D4" s="144"/>
      <c r="E4" s="144"/>
      <c r="F4" s="144"/>
      <c r="G4" s="147" t="s">
        <v>68</v>
      </c>
      <c r="H4" s="148"/>
      <c r="I4" s="148"/>
      <c r="J4" s="148"/>
      <c r="K4" s="149">
        <f>V3</f>
        <v>7.6923076923076925</v>
      </c>
      <c r="L4" s="150"/>
      <c r="M4" s="150"/>
      <c r="N4" s="150"/>
      <c r="O4" s="151"/>
      <c r="P4" s="136" t="s">
        <v>69</v>
      </c>
      <c r="Q4" s="137"/>
      <c r="R4" s="137"/>
      <c r="S4" s="137"/>
      <c r="T4" s="137"/>
      <c r="U4" s="137"/>
      <c r="V4" s="35">
        <f>V5/2</f>
        <v>40</v>
      </c>
    </row>
    <row r="5" spans="1:22" ht="21" thickBo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37" t="s">
        <v>70</v>
      </c>
      <c r="Q5" s="137"/>
      <c r="R5" s="137"/>
      <c r="S5" s="137"/>
      <c r="T5" s="137"/>
      <c r="U5" s="137"/>
      <c r="V5" s="35">
        <v>80</v>
      </c>
    </row>
    <row r="6" spans="1:22" ht="96">
      <c r="A6" s="36" t="s">
        <v>71</v>
      </c>
      <c r="B6" s="36" t="s">
        <v>72</v>
      </c>
      <c r="C6" s="138" t="s">
        <v>73</v>
      </c>
      <c r="D6" s="138"/>
      <c r="E6" s="138"/>
      <c r="F6" s="138"/>
      <c r="G6" s="138"/>
      <c r="H6" s="138"/>
      <c r="I6" s="37" t="s">
        <v>74</v>
      </c>
      <c r="J6" s="38" t="s">
        <v>75</v>
      </c>
      <c r="K6" s="39" t="s">
        <v>76</v>
      </c>
      <c r="L6" s="39" t="s">
        <v>77</v>
      </c>
      <c r="M6" s="139" t="s">
        <v>78</v>
      </c>
      <c r="N6" s="140"/>
      <c r="O6" s="140"/>
      <c r="P6" s="141"/>
      <c r="Q6" s="141"/>
      <c r="R6" s="141"/>
      <c r="S6" s="141"/>
      <c r="T6" s="141"/>
      <c r="U6" s="141"/>
      <c r="V6" s="142"/>
    </row>
    <row r="7" spans="1:22">
      <c r="A7" s="143" t="s">
        <v>79</v>
      </c>
      <c r="B7" s="126" t="s">
        <v>80</v>
      </c>
      <c r="C7" s="127" t="s">
        <v>81</v>
      </c>
      <c r="D7" s="127"/>
      <c r="E7" s="127"/>
      <c r="F7" s="127"/>
      <c r="G7" s="127"/>
      <c r="H7" s="127"/>
      <c r="I7" s="135" t="s">
        <v>82</v>
      </c>
      <c r="J7" s="40">
        <f>IF(L7=0,"NE",SUM(M7:V7)/COUNTA(M7:V7)*50)</f>
        <v>100</v>
      </c>
      <c r="K7" s="40" t="str">
        <f>IF(L7=0,"NE",IF(J7&lt;V5,"NON","OUI"))</f>
        <v>OUI</v>
      </c>
      <c r="L7" s="40">
        <f>COUNTA(M7:V7)</f>
        <v>4</v>
      </c>
      <c r="M7" s="41">
        <v>2</v>
      </c>
      <c r="N7" s="8">
        <v>2</v>
      </c>
      <c r="O7" s="8">
        <v>2</v>
      </c>
      <c r="P7" s="8">
        <v>2</v>
      </c>
      <c r="Q7" s="8"/>
      <c r="R7" s="8"/>
      <c r="S7" s="8"/>
      <c r="T7" s="8"/>
      <c r="U7" s="8"/>
      <c r="V7" s="42"/>
    </row>
    <row r="8" spans="1:22">
      <c r="A8" s="143"/>
      <c r="B8" s="126"/>
      <c r="C8" s="127" t="s">
        <v>83</v>
      </c>
      <c r="D8" s="127"/>
      <c r="E8" s="127"/>
      <c r="F8" s="127"/>
      <c r="G8" s="127"/>
      <c r="H8" s="127"/>
      <c r="I8" s="135"/>
      <c r="J8" s="40">
        <f t="shared" ref="J8:J46" si="0">IF(L8=0,"NE",SUM(M8:V8)/COUNTA(M8:V8)*50)</f>
        <v>50</v>
      </c>
      <c r="K8" s="40" t="str">
        <f>IF(L8=0,"NE",IF(J8&lt;V5,"NON","OUI"))</f>
        <v>NON</v>
      </c>
      <c r="L8" s="40">
        <f t="shared" ref="L8:L46" si="1">COUNTA(M8:V8)</f>
        <v>4</v>
      </c>
      <c r="M8" s="41">
        <v>0</v>
      </c>
      <c r="N8" s="8">
        <v>2</v>
      </c>
      <c r="O8" s="8">
        <v>0</v>
      </c>
      <c r="P8" s="8">
        <v>2</v>
      </c>
      <c r="Q8" s="8"/>
      <c r="R8" s="8"/>
      <c r="S8" s="8"/>
      <c r="T8" s="8"/>
      <c r="U8" s="8"/>
      <c r="V8" s="42"/>
    </row>
    <row r="9" spans="1:22">
      <c r="A9" s="143"/>
      <c r="B9" s="126"/>
      <c r="C9" s="127" t="s">
        <v>84</v>
      </c>
      <c r="D9" s="127"/>
      <c r="E9" s="127"/>
      <c r="F9" s="127"/>
      <c r="G9" s="127"/>
      <c r="H9" s="127"/>
      <c r="I9" s="135"/>
      <c r="J9" s="40" t="str">
        <f t="shared" si="0"/>
        <v>NE</v>
      </c>
      <c r="K9" s="40" t="str">
        <f>IF(L9=0,"NE",IF(J9&lt;V5,"NON","OUI"))</f>
        <v>NE</v>
      </c>
      <c r="L9" s="40">
        <f t="shared" si="1"/>
        <v>0</v>
      </c>
      <c r="M9" s="41"/>
      <c r="N9" s="8"/>
      <c r="O9" s="8"/>
      <c r="P9" s="8"/>
      <c r="Q9" s="8"/>
      <c r="R9" s="8"/>
      <c r="S9" s="8"/>
      <c r="T9" s="8"/>
      <c r="U9" s="8"/>
      <c r="V9" s="42"/>
    </row>
    <row r="10" spans="1:22">
      <c r="A10" s="143"/>
      <c r="B10" s="126"/>
      <c r="C10" s="127" t="s">
        <v>85</v>
      </c>
      <c r="D10" s="127"/>
      <c r="E10" s="127"/>
      <c r="F10" s="127"/>
      <c r="G10" s="127"/>
      <c r="H10" s="127"/>
      <c r="I10" s="135"/>
      <c r="J10" s="40" t="str">
        <f t="shared" si="0"/>
        <v>NE</v>
      </c>
      <c r="K10" s="40" t="str">
        <f>IF(L10=0,"NE",IF(J10&lt;V5,"NON","OUI"))</f>
        <v>NE</v>
      </c>
      <c r="L10" s="40">
        <f t="shared" si="1"/>
        <v>0</v>
      </c>
      <c r="M10" s="41"/>
      <c r="N10" s="8"/>
      <c r="O10" s="8"/>
      <c r="P10" s="8"/>
      <c r="Q10" s="8"/>
      <c r="R10" s="8"/>
      <c r="S10" s="8"/>
      <c r="T10" s="8"/>
      <c r="U10" s="8"/>
      <c r="V10" s="42"/>
    </row>
    <row r="11" spans="1:22">
      <c r="A11" s="143"/>
      <c r="B11" s="126"/>
      <c r="C11" s="127" t="s">
        <v>86</v>
      </c>
      <c r="D11" s="127"/>
      <c r="E11" s="127"/>
      <c r="F11" s="127"/>
      <c r="G11" s="127"/>
      <c r="H11" s="127"/>
      <c r="I11" s="135"/>
      <c r="J11" s="40" t="str">
        <f t="shared" si="0"/>
        <v>NE</v>
      </c>
      <c r="K11" s="40" t="str">
        <f>IF(L11=0,"NE",IF(J11&lt;V5,"NON","OUI"))</f>
        <v>NE</v>
      </c>
      <c r="L11" s="40">
        <f t="shared" si="1"/>
        <v>0</v>
      </c>
      <c r="M11" s="41"/>
      <c r="N11" s="8"/>
      <c r="O11" s="8"/>
      <c r="P11" s="8"/>
      <c r="Q11" s="8"/>
      <c r="R11" s="8"/>
      <c r="S11" s="8"/>
      <c r="T11" s="8"/>
      <c r="U11" s="8"/>
      <c r="V11" s="42"/>
    </row>
    <row r="12" spans="1:22">
      <c r="A12" s="143"/>
      <c r="B12" s="129" t="s">
        <v>87</v>
      </c>
      <c r="C12" s="130" t="s">
        <v>88</v>
      </c>
      <c r="D12" s="130"/>
      <c r="E12" s="130"/>
      <c r="F12" s="130"/>
      <c r="G12" s="130"/>
      <c r="H12" s="130"/>
      <c r="I12" s="135"/>
      <c r="J12" s="40" t="str">
        <f t="shared" si="0"/>
        <v>NE</v>
      </c>
      <c r="K12" s="40" t="str">
        <f>IF(L12=0,"NE",IF(J12&lt;V5,"NON","OUI"))</f>
        <v>NE</v>
      </c>
      <c r="L12" s="40">
        <f t="shared" si="1"/>
        <v>0</v>
      </c>
      <c r="M12" s="41"/>
      <c r="N12" s="8"/>
      <c r="O12" s="8"/>
      <c r="P12" s="8"/>
      <c r="Q12" s="8"/>
      <c r="R12" s="8"/>
      <c r="S12" s="8"/>
      <c r="T12" s="8"/>
      <c r="U12" s="8"/>
      <c r="V12" s="42"/>
    </row>
    <row r="13" spans="1:22">
      <c r="A13" s="143"/>
      <c r="B13" s="129"/>
      <c r="C13" s="130" t="s">
        <v>89</v>
      </c>
      <c r="D13" s="130"/>
      <c r="E13" s="130"/>
      <c r="F13" s="130"/>
      <c r="G13" s="130"/>
      <c r="H13" s="130"/>
      <c r="I13" s="135"/>
      <c r="J13" s="40" t="str">
        <f t="shared" si="0"/>
        <v>NE</v>
      </c>
      <c r="K13" s="40" t="str">
        <f>IF(L13=0,"NE",IF(J13&lt;V5,"NON","OUI"))</f>
        <v>NE</v>
      </c>
      <c r="L13" s="40">
        <f t="shared" si="1"/>
        <v>0</v>
      </c>
      <c r="M13" s="41"/>
      <c r="N13" s="8"/>
      <c r="O13" s="8"/>
      <c r="P13" s="8"/>
      <c r="Q13" s="8"/>
      <c r="R13" s="8"/>
      <c r="S13" s="8"/>
      <c r="T13" s="8"/>
      <c r="U13" s="8"/>
      <c r="V13" s="42"/>
    </row>
    <row r="14" spans="1:22" ht="15.75">
      <c r="A14" s="143"/>
      <c r="B14" s="129"/>
      <c r="C14" s="130" t="s">
        <v>90</v>
      </c>
      <c r="D14" s="130"/>
      <c r="E14" s="130"/>
      <c r="F14" s="130"/>
      <c r="G14" s="130"/>
      <c r="H14" s="130"/>
      <c r="I14" s="43" t="s">
        <v>91</v>
      </c>
      <c r="J14" s="40" t="str">
        <f t="shared" si="0"/>
        <v>NE</v>
      </c>
      <c r="K14" s="40" t="str">
        <f>IF(L14=0,"NE",IF(J14&lt;V5,"NON","OUI"))</f>
        <v>NE</v>
      </c>
      <c r="L14" s="40">
        <f t="shared" si="1"/>
        <v>0</v>
      </c>
      <c r="M14" s="41"/>
      <c r="N14" s="8"/>
      <c r="O14" s="8"/>
      <c r="P14" s="8"/>
      <c r="Q14" s="8"/>
      <c r="R14" s="8"/>
      <c r="S14" s="8"/>
      <c r="T14" s="8"/>
      <c r="U14" s="8"/>
      <c r="V14" s="42"/>
    </row>
    <row r="15" spans="1:22" ht="15.75">
      <c r="A15" s="143"/>
      <c r="B15" s="44" t="s">
        <v>92</v>
      </c>
      <c r="C15" s="131" t="s">
        <v>93</v>
      </c>
      <c r="D15" s="131"/>
      <c r="E15" s="131"/>
      <c r="F15" s="131"/>
      <c r="G15" s="131"/>
      <c r="H15" s="131"/>
      <c r="I15" s="135" t="s">
        <v>82</v>
      </c>
      <c r="J15" s="40" t="str">
        <f t="shared" si="0"/>
        <v>NE</v>
      </c>
      <c r="K15" s="40" t="str">
        <f>IF(L15=0,"NE",IF(J15&lt;V5,"NON","OUI"))</f>
        <v>NE</v>
      </c>
      <c r="L15" s="40">
        <f t="shared" si="1"/>
        <v>0</v>
      </c>
      <c r="M15" s="41"/>
      <c r="N15" s="8"/>
      <c r="O15" s="8"/>
      <c r="P15" s="8"/>
      <c r="Q15" s="8"/>
      <c r="R15" s="8"/>
      <c r="S15" s="8"/>
      <c r="T15" s="8"/>
      <c r="U15" s="8"/>
      <c r="V15" s="42"/>
    </row>
    <row r="16" spans="1:22">
      <c r="A16" s="125" t="s">
        <v>94</v>
      </c>
      <c r="B16" s="126" t="s">
        <v>80</v>
      </c>
      <c r="C16" s="127" t="s">
        <v>95</v>
      </c>
      <c r="D16" s="127"/>
      <c r="E16" s="127"/>
      <c r="F16" s="127"/>
      <c r="G16" s="127"/>
      <c r="H16" s="127"/>
      <c r="I16" s="135"/>
      <c r="J16" s="40" t="str">
        <f t="shared" si="0"/>
        <v>NE</v>
      </c>
      <c r="K16" s="40" t="str">
        <f>IF(L16=0,"NE",IF(J16&lt;V5,"NON","OUI"))</f>
        <v>NE</v>
      </c>
      <c r="L16" s="40">
        <f t="shared" si="1"/>
        <v>0</v>
      </c>
      <c r="M16" s="41"/>
      <c r="N16" s="8"/>
      <c r="O16" s="8"/>
      <c r="P16" s="8"/>
      <c r="Q16" s="8"/>
      <c r="R16" s="8"/>
      <c r="S16" s="8"/>
      <c r="T16" s="8"/>
      <c r="U16" s="8"/>
      <c r="V16" s="42"/>
    </row>
    <row r="17" spans="1:22">
      <c r="A17" s="125"/>
      <c r="B17" s="126"/>
      <c r="C17" s="127" t="s">
        <v>96</v>
      </c>
      <c r="D17" s="127"/>
      <c r="E17" s="127"/>
      <c r="F17" s="127"/>
      <c r="G17" s="127"/>
      <c r="H17" s="127"/>
      <c r="I17" s="135"/>
      <c r="J17" s="40" t="str">
        <f t="shared" si="0"/>
        <v>NE</v>
      </c>
      <c r="K17" s="40" t="str">
        <f>IF(L17=0,"NE",IF(J17&lt;V5,"NON","OUI"))</f>
        <v>NE</v>
      </c>
      <c r="L17" s="40">
        <f t="shared" si="1"/>
        <v>0</v>
      </c>
      <c r="M17" s="41"/>
      <c r="N17" s="8"/>
      <c r="O17" s="8"/>
      <c r="P17" s="8"/>
      <c r="Q17" s="8"/>
      <c r="R17" s="8"/>
      <c r="S17" s="8"/>
      <c r="T17" s="8"/>
      <c r="U17" s="8"/>
      <c r="V17" s="42"/>
    </row>
    <row r="18" spans="1:22">
      <c r="A18" s="125"/>
      <c r="B18" s="129" t="s">
        <v>87</v>
      </c>
      <c r="C18" s="132" t="s">
        <v>97</v>
      </c>
      <c r="D18" s="132"/>
      <c r="E18" s="132"/>
      <c r="F18" s="132"/>
      <c r="G18" s="132"/>
      <c r="H18" s="132"/>
      <c r="I18" s="135"/>
      <c r="J18" s="40">
        <f t="shared" si="0"/>
        <v>50</v>
      </c>
      <c r="K18" s="40" t="str">
        <f>IF(L18=0,"NE",IF(J18&lt;V5,"NON","OUI"))</f>
        <v>NON</v>
      </c>
      <c r="L18" s="40">
        <f t="shared" si="1"/>
        <v>1</v>
      </c>
      <c r="M18" s="41">
        <v>1</v>
      </c>
      <c r="N18" s="8"/>
      <c r="O18" s="8"/>
      <c r="P18" s="8"/>
      <c r="Q18" s="8"/>
      <c r="R18" s="8"/>
      <c r="S18" s="8"/>
      <c r="T18" s="8"/>
      <c r="U18" s="8"/>
      <c r="V18" s="42"/>
    </row>
    <row r="19" spans="1:22">
      <c r="A19" s="125"/>
      <c r="B19" s="129"/>
      <c r="C19" s="132" t="s">
        <v>98</v>
      </c>
      <c r="D19" s="132"/>
      <c r="E19" s="132"/>
      <c r="F19" s="132"/>
      <c r="G19" s="132"/>
      <c r="H19" s="132"/>
      <c r="I19" s="135"/>
      <c r="J19" s="40" t="str">
        <f t="shared" si="0"/>
        <v>NE</v>
      </c>
      <c r="K19" s="40" t="str">
        <f>IF(L19=0,"NE",IF(J19&lt;V5,"NON","OUI"))</f>
        <v>NE</v>
      </c>
      <c r="L19" s="40">
        <f t="shared" si="1"/>
        <v>0</v>
      </c>
      <c r="M19" s="41"/>
      <c r="N19" s="8"/>
      <c r="O19" s="8"/>
      <c r="P19" s="8"/>
      <c r="Q19" s="8"/>
      <c r="R19" s="8"/>
      <c r="S19" s="8"/>
      <c r="T19" s="8"/>
      <c r="U19" s="8"/>
      <c r="V19" s="42"/>
    </row>
    <row r="20" spans="1:22">
      <c r="A20" s="125"/>
      <c r="B20" s="129"/>
      <c r="C20" s="132" t="s">
        <v>99</v>
      </c>
      <c r="D20" s="132"/>
      <c r="E20" s="132"/>
      <c r="F20" s="132"/>
      <c r="G20" s="132"/>
      <c r="H20" s="132"/>
      <c r="I20" s="135"/>
      <c r="J20" s="40" t="str">
        <f t="shared" si="0"/>
        <v>NE</v>
      </c>
      <c r="K20" s="40" t="str">
        <f>IF(L20=0,"NE",IF(J20&lt;V5,"NON","OUI"))</f>
        <v>NE</v>
      </c>
      <c r="L20" s="40">
        <f t="shared" si="1"/>
        <v>0</v>
      </c>
      <c r="M20" s="41"/>
      <c r="N20" s="8"/>
      <c r="O20" s="8"/>
      <c r="P20" s="8"/>
      <c r="Q20" s="8"/>
      <c r="R20" s="8"/>
      <c r="S20" s="8"/>
      <c r="T20" s="8"/>
      <c r="U20" s="8"/>
      <c r="V20" s="42"/>
    </row>
    <row r="21" spans="1:22">
      <c r="A21" s="125"/>
      <c r="B21" s="129"/>
      <c r="C21" s="132" t="s">
        <v>100</v>
      </c>
      <c r="D21" s="132"/>
      <c r="E21" s="132"/>
      <c r="F21" s="132"/>
      <c r="G21" s="132"/>
      <c r="H21" s="132"/>
      <c r="I21" s="135"/>
      <c r="J21" s="40">
        <f t="shared" si="0"/>
        <v>50</v>
      </c>
      <c r="K21" s="40" t="str">
        <f>IF(L21=0,"NE",IF(J21&lt;V5,"NON","OUI"))</f>
        <v>NON</v>
      </c>
      <c r="L21" s="40">
        <f t="shared" si="1"/>
        <v>1</v>
      </c>
      <c r="M21" s="41">
        <v>1</v>
      </c>
      <c r="N21" s="8"/>
      <c r="O21" s="8"/>
      <c r="P21" s="8"/>
      <c r="Q21" s="8"/>
      <c r="R21" s="8"/>
      <c r="S21" s="8"/>
      <c r="T21" s="8"/>
      <c r="U21" s="8"/>
      <c r="V21" s="42"/>
    </row>
    <row r="22" spans="1:22">
      <c r="A22" s="125"/>
      <c r="B22" s="129"/>
      <c r="C22" s="132" t="s">
        <v>101</v>
      </c>
      <c r="D22" s="132"/>
      <c r="E22" s="132"/>
      <c r="F22" s="132"/>
      <c r="G22" s="132"/>
      <c r="H22" s="132"/>
      <c r="I22" s="135"/>
      <c r="J22" s="40" t="str">
        <f t="shared" si="0"/>
        <v>NE</v>
      </c>
      <c r="K22" s="40" t="str">
        <f>IF(L22=0,"NE",IF(J22&lt;V5,"NON","OUI"))</f>
        <v>NE</v>
      </c>
      <c r="L22" s="40">
        <f t="shared" si="1"/>
        <v>0</v>
      </c>
      <c r="M22" s="41"/>
      <c r="N22" s="8"/>
      <c r="O22" s="8"/>
      <c r="P22" s="8"/>
      <c r="Q22" s="8"/>
      <c r="R22" s="8"/>
      <c r="S22" s="8"/>
      <c r="T22" s="8"/>
      <c r="U22" s="8"/>
      <c r="V22" s="42"/>
    </row>
    <row r="23" spans="1:22">
      <c r="A23" s="125"/>
      <c r="B23" s="129"/>
      <c r="C23" s="132" t="s">
        <v>102</v>
      </c>
      <c r="D23" s="132"/>
      <c r="E23" s="132"/>
      <c r="F23" s="132"/>
      <c r="G23" s="132"/>
      <c r="H23" s="132"/>
      <c r="I23" s="135"/>
      <c r="J23" s="40" t="str">
        <f t="shared" si="0"/>
        <v>NE</v>
      </c>
      <c r="K23" s="40" t="str">
        <f>IF(L23=0,"NE",IF(J23&lt;V5,"NON","OUI"))</f>
        <v>NE</v>
      </c>
      <c r="L23" s="40">
        <f t="shared" si="1"/>
        <v>0</v>
      </c>
      <c r="M23" s="41"/>
      <c r="N23" s="8"/>
      <c r="O23" s="8"/>
      <c r="P23" s="8"/>
      <c r="Q23" s="8"/>
      <c r="R23" s="8"/>
      <c r="S23" s="8"/>
      <c r="T23" s="8"/>
      <c r="U23" s="8"/>
      <c r="V23" s="42"/>
    </row>
    <row r="24" spans="1:22">
      <c r="A24" s="125"/>
      <c r="B24" s="129"/>
      <c r="C24" s="132" t="s">
        <v>103</v>
      </c>
      <c r="D24" s="132"/>
      <c r="E24" s="132"/>
      <c r="F24" s="132"/>
      <c r="G24" s="132"/>
      <c r="H24" s="132"/>
      <c r="I24" s="135"/>
      <c r="J24" s="40" t="str">
        <f t="shared" si="0"/>
        <v>NE</v>
      </c>
      <c r="K24" s="40" t="str">
        <f>IF(L24=0,"NE",IF(J24&lt;V5,"NON","OUI"))</f>
        <v>NE</v>
      </c>
      <c r="L24" s="40">
        <f t="shared" si="1"/>
        <v>0</v>
      </c>
      <c r="M24" s="41"/>
      <c r="N24" s="8"/>
      <c r="O24" s="8"/>
      <c r="P24" s="8"/>
      <c r="Q24" s="8"/>
      <c r="R24" s="8"/>
      <c r="S24" s="8"/>
      <c r="T24" s="8"/>
      <c r="U24" s="8"/>
      <c r="V24" s="42"/>
    </row>
    <row r="25" spans="1:22">
      <c r="A25" s="125"/>
      <c r="B25" s="129"/>
      <c r="C25" s="132" t="s">
        <v>104</v>
      </c>
      <c r="D25" s="132"/>
      <c r="E25" s="132"/>
      <c r="F25" s="132"/>
      <c r="G25" s="132"/>
      <c r="H25" s="132"/>
      <c r="I25" s="135"/>
      <c r="J25" s="40">
        <f t="shared" si="0"/>
        <v>50</v>
      </c>
      <c r="K25" s="40" t="str">
        <f>IF(L25=0,"NE",IF(J25&lt;V5,"NON","OUI"))</f>
        <v>NON</v>
      </c>
      <c r="L25" s="40">
        <f t="shared" si="1"/>
        <v>2</v>
      </c>
      <c r="M25" s="41">
        <v>1</v>
      </c>
      <c r="N25" s="8">
        <v>1</v>
      </c>
      <c r="O25" s="8"/>
      <c r="P25" s="8"/>
      <c r="Q25" s="8"/>
      <c r="R25" s="8"/>
      <c r="S25" s="8"/>
      <c r="T25" s="8"/>
      <c r="U25" s="8"/>
      <c r="V25" s="42"/>
    </row>
    <row r="26" spans="1:22" ht="15.75">
      <c r="A26" s="125"/>
      <c r="B26" s="129"/>
      <c r="C26" s="132" t="s">
        <v>105</v>
      </c>
      <c r="D26" s="132"/>
      <c r="E26" s="132"/>
      <c r="F26" s="132"/>
      <c r="G26" s="132"/>
      <c r="H26" s="132"/>
      <c r="I26" s="43" t="s">
        <v>91</v>
      </c>
      <c r="J26" s="40" t="str">
        <f t="shared" si="0"/>
        <v>NE</v>
      </c>
      <c r="K26" s="40" t="str">
        <f>IF(L26=0,"NE",IF(J26&lt;V5,"NON","OUI"))</f>
        <v>NE</v>
      </c>
      <c r="L26" s="40">
        <f t="shared" si="1"/>
        <v>0</v>
      </c>
      <c r="M26" s="41"/>
      <c r="N26" s="8"/>
      <c r="O26" s="8"/>
      <c r="P26" s="8"/>
      <c r="Q26" s="8"/>
      <c r="R26" s="8"/>
      <c r="S26" s="8"/>
      <c r="T26" s="8"/>
      <c r="U26" s="8"/>
      <c r="V26" s="42"/>
    </row>
    <row r="27" spans="1:22" ht="15.75">
      <c r="A27" s="125"/>
      <c r="B27" s="129"/>
      <c r="C27" s="132" t="s">
        <v>106</v>
      </c>
      <c r="D27" s="132"/>
      <c r="E27" s="132"/>
      <c r="F27" s="132"/>
      <c r="G27" s="132"/>
      <c r="H27" s="132"/>
      <c r="I27" s="43" t="s">
        <v>91</v>
      </c>
      <c r="J27" s="40" t="str">
        <f t="shared" si="0"/>
        <v>NE</v>
      </c>
      <c r="K27" s="40" t="str">
        <f>IF(L27=0,"NE",IF(J27&lt;V5,"NON","OUI"))</f>
        <v>NE</v>
      </c>
      <c r="L27" s="40">
        <f t="shared" si="1"/>
        <v>0</v>
      </c>
      <c r="M27" s="41"/>
      <c r="N27" s="8"/>
      <c r="O27" s="8"/>
      <c r="P27" s="8"/>
      <c r="Q27" s="8"/>
      <c r="R27" s="8"/>
      <c r="S27" s="8"/>
      <c r="T27" s="8"/>
      <c r="U27" s="8"/>
      <c r="V27" s="42"/>
    </row>
    <row r="28" spans="1:22" ht="15.75">
      <c r="A28" s="125"/>
      <c r="B28" s="129"/>
      <c r="C28" s="132" t="s">
        <v>107</v>
      </c>
      <c r="D28" s="132"/>
      <c r="E28" s="132"/>
      <c r="F28" s="132"/>
      <c r="G28" s="132"/>
      <c r="H28" s="132"/>
      <c r="I28" s="43" t="s">
        <v>91</v>
      </c>
      <c r="J28" s="40" t="str">
        <f t="shared" si="0"/>
        <v>NE</v>
      </c>
      <c r="K28" s="40" t="str">
        <f>IF(L28=0,"NE",IF(J28&lt;V5,"NON","OUI"))</f>
        <v>NE</v>
      </c>
      <c r="L28" s="40">
        <f t="shared" si="1"/>
        <v>0</v>
      </c>
      <c r="M28" s="41"/>
      <c r="N28" s="8"/>
      <c r="O28" s="8"/>
      <c r="P28" s="8"/>
      <c r="Q28" s="8"/>
      <c r="R28" s="8"/>
      <c r="S28" s="8"/>
      <c r="T28" s="8"/>
      <c r="U28" s="8"/>
      <c r="V28" s="42"/>
    </row>
    <row r="29" spans="1:22" ht="15.75">
      <c r="A29" s="125"/>
      <c r="B29" s="129"/>
      <c r="C29" s="132" t="s">
        <v>108</v>
      </c>
      <c r="D29" s="132"/>
      <c r="E29" s="132"/>
      <c r="F29" s="132"/>
      <c r="G29" s="132"/>
      <c r="H29" s="132"/>
      <c r="I29" s="43" t="s">
        <v>91</v>
      </c>
      <c r="J29" s="40" t="str">
        <f t="shared" si="0"/>
        <v>NE</v>
      </c>
      <c r="K29" s="40" t="str">
        <f>IF(L29=0,"NE",IF(J29&lt;V5,"NON","OUI"))</f>
        <v>NE</v>
      </c>
      <c r="L29" s="40">
        <f t="shared" si="1"/>
        <v>0</v>
      </c>
      <c r="M29" s="41"/>
      <c r="N29" s="8"/>
      <c r="O29" s="8"/>
      <c r="P29" s="8"/>
      <c r="Q29" s="8"/>
      <c r="R29" s="8"/>
      <c r="S29" s="8"/>
      <c r="T29" s="8"/>
      <c r="U29" s="8"/>
      <c r="V29" s="42"/>
    </row>
    <row r="30" spans="1:22" ht="15.75">
      <c r="A30" s="125"/>
      <c r="B30" s="129"/>
      <c r="C30" s="132" t="s">
        <v>109</v>
      </c>
      <c r="D30" s="132"/>
      <c r="E30" s="132"/>
      <c r="F30" s="132"/>
      <c r="G30" s="132"/>
      <c r="H30" s="132"/>
      <c r="I30" s="43" t="s">
        <v>91</v>
      </c>
      <c r="J30" s="40" t="str">
        <f t="shared" si="0"/>
        <v>NE</v>
      </c>
      <c r="K30" s="40" t="str">
        <f>IF(L30=0,"NE",IF(J30&lt;V5,"NON","OUI"))</f>
        <v>NE</v>
      </c>
      <c r="L30" s="40">
        <f t="shared" si="1"/>
        <v>0</v>
      </c>
      <c r="M30" s="41"/>
      <c r="N30" s="8"/>
      <c r="O30" s="8"/>
      <c r="P30" s="8"/>
      <c r="Q30" s="8"/>
      <c r="R30" s="8"/>
      <c r="S30" s="8"/>
      <c r="T30" s="8"/>
      <c r="U30" s="8"/>
      <c r="V30" s="42"/>
    </row>
    <row r="31" spans="1:22" ht="16.5">
      <c r="A31" s="125"/>
      <c r="B31" s="44" t="s">
        <v>92</v>
      </c>
      <c r="C31" s="133" t="s">
        <v>110</v>
      </c>
      <c r="D31" s="133"/>
      <c r="E31" s="133"/>
      <c r="F31" s="133"/>
      <c r="G31" s="133"/>
      <c r="H31" s="133"/>
      <c r="I31" s="135" t="s">
        <v>82</v>
      </c>
      <c r="J31" s="40" t="str">
        <f t="shared" si="0"/>
        <v>NE</v>
      </c>
      <c r="K31" s="40" t="str">
        <f>IF(L31=0,"NE",IF(J31&lt;V5,"NON","OUI"))</f>
        <v>NE</v>
      </c>
      <c r="L31" s="40">
        <f t="shared" si="1"/>
        <v>0</v>
      </c>
      <c r="M31" s="41"/>
      <c r="N31" s="8"/>
      <c r="O31" s="8"/>
      <c r="P31" s="8"/>
      <c r="Q31" s="8"/>
      <c r="R31" s="8"/>
      <c r="S31" s="8"/>
      <c r="T31" s="8"/>
      <c r="U31" s="8"/>
      <c r="V31" s="42"/>
    </row>
    <row r="32" spans="1:22">
      <c r="A32" s="125" t="s">
        <v>111</v>
      </c>
      <c r="B32" s="126" t="s">
        <v>80</v>
      </c>
      <c r="C32" s="127" t="s">
        <v>112</v>
      </c>
      <c r="D32" s="127"/>
      <c r="E32" s="127"/>
      <c r="F32" s="127"/>
      <c r="G32" s="127"/>
      <c r="H32" s="127"/>
      <c r="I32" s="135"/>
      <c r="J32" s="40" t="str">
        <f t="shared" si="0"/>
        <v>NE</v>
      </c>
      <c r="K32" s="40" t="str">
        <f>IF(L32=0,"NE",IF(J32&lt;V5,"NON","OUI"))</f>
        <v>NE</v>
      </c>
      <c r="L32" s="40">
        <f t="shared" si="1"/>
        <v>0</v>
      </c>
      <c r="M32" s="41"/>
      <c r="N32" s="8"/>
      <c r="O32" s="8"/>
      <c r="P32" s="8"/>
      <c r="Q32" s="8"/>
      <c r="R32" s="8"/>
      <c r="S32" s="8"/>
      <c r="T32" s="8"/>
      <c r="U32" s="8"/>
      <c r="V32" s="42"/>
    </row>
    <row r="33" spans="1:22">
      <c r="A33" s="125"/>
      <c r="B33" s="126"/>
      <c r="C33" s="128" t="s">
        <v>113</v>
      </c>
      <c r="D33" s="128"/>
      <c r="E33" s="128"/>
      <c r="F33" s="128"/>
      <c r="G33" s="128"/>
      <c r="H33" s="128"/>
      <c r="I33" s="135"/>
      <c r="J33" s="40" t="str">
        <f t="shared" si="0"/>
        <v>NE</v>
      </c>
      <c r="K33" s="40" t="str">
        <f>IF(L33=0,"NE",IF(J33&lt;V5,"NON","OUI"))</f>
        <v>NE</v>
      </c>
      <c r="L33" s="40">
        <f t="shared" si="1"/>
        <v>0</v>
      </c>
      <c r="M33" s="41"/>
      <c r="N33" s="8"/>
      <c r="O33" s="8"/>
      <c r="P33" s="8"/>
      <c r="Q33" s="8"/>
      <c r="R33" s="8"/>
      <c r="S33" s="8"/>
      <c r="T33" s="8"/>
      <c r="U33" s="8"/>
      <c r="V33" s="42"/>
    </row>
    <row r="34" spans="1:22">
      <c r="A34" s="125"/>
      <c r="B34" s="129" t="s">
        <v>87</v>
      </c>
      <c r="C34" s="130" t="s">
        <v>114</v>
      </c>
      <c r="D34" s="130"/>
      <c r="E34" s="130"/>
      <c r="F34" s="130"/>
      <c r="G34" s="130"/>
      <c r="H34" s="130"/>
      <c r="I34" s="135"/>
      <c r="J34" s="40">
        <f t="shared" si="0"/>
        <v>0</v>
      </c>
      <c r="K34" s="40" t="str">
        <f>IF(L34=0,"NE",IF(J34&lt;V5,"NON","OUI"))</f>
        <v>NON</v>
      </c>
      <c r="L34" s="40">
        <f t="shared" si="1"/>
        <v>1</v>
      </c>
      <c r="M34" s="41">
        <v>0</v>
      </c>
      <c r="N34" s="8"/>
      <c r="O34" s="8"/>
      <c r="P34" s="8"/>
      <c r="Q34" s="8"/>
      <c r="R34" s="8"/>
      <c r="S34" s="8"/>
      <c r="T34" s="8"/>
      <c r="U34" s="8"/>
      <c r="V34" s="42"/>
    </row>
    <row r="35" spans="1:22">
      <c r="A35" s="125"/>
      <c r="B35" s="129"/>
      <c r="C35" s="130" t="s">
        <v>115</v>
      </c>
      <c r="D35" s="130"/>
      <c r="E35" s="130"/>
      <c r="F35" s="130"/>
      <c r="G35" s="130"/>
      <c r="H35" s="130"/>
      <c r="I35" s="135"/>
      <c r="J35" s="40" t="str">
        <f t="shared" si="0"/>
        <v>NE</v>
      </c>
      <c r="K35" s="40" t="str">
        <f>IF(L35=0,"NE",IF(J35&lt;V5,"NON","OUI"))</f>
        <v>NE</v>
      </c>
      <c r="L35" s="40">
        <f t="shared" si="1"/>
        <v>0</v>
      </c>
      <c r="M35" s="41"/>
      <c r="N35" s="8"/>
      <c r="O35" s="8"/>
      <c r="P35" s="8"/>
      <c r="Q35" s="8"/>
      <c r="R35" s="8"/>
      <c r="S35" s="8"/>
      <c r="T35" s="8"/>
      <c r="U35" s="8"/>
      <c r="V35" s="42"/>
    </row>
    <row r="36" spans="1:22">
      <c r="A36" s="125"/>
      <c r="B36" s="129"/>
      <c r="C36" s="130" t="s">
        <v>116</v>
      </c>
      <c r="D36" s="130"/>
      <c r="E36" s="130"/>
      <c r="F36" s="130"/>
      <c r="G36" s="130"/>
      <c r="H36" s="130"/>
      <c r="I36" s="135"/>
      <c r="J36" s="40" t="str">
        <f t="shared" si="0"/>
        <v>NE</v>
      </c>
      <c r="K36" s="40" t="str">
        <f>IF(L36=0,"NE",IF(J36&lt;V5,"NON","OUI"))</f>
        <v>NE</v>
      </c>
      <c r="L36" s="40">
        <f t="shared" si="1"/>
        <v>0</v>
      </c>
      <c r="M36" s="41"/>
      <c r="N36" s="8"/>
      <c r="O36" s="8"/>
      <c r="P36" s="8"/>
      <c r="Q36" s="8"/>
      <c r="R36" s="8"/>
      <c r="S36" s="8"/>
      <c r="T36" s="8"/>
      <c r="U36" s="8"/>
      <c r="V36" s="42"/>
    </row>
    <row r="37" spans="1:22">
      <c r="A37" s="125"/>
      <c r="B37" s="129"/>
      <c r="C37" s="130" t="s">
        <v>117</v>
      </c>
      <c r="D37" s="130"/>
      <c r="E37" s="130"/>
      <c r="F37" s="130"/>
      <c r="G37" s="130"/>
      <c r="H37" s="130"/>
      <c r="I37" s="135"/>
      <c r="J37" s="40" t="str">
        <f t="shared" si="0"/>
        <v>NE</v>
      </c>
      <c r="K37" s="40" t="str">
        <f>IF(L37=0,"NE",IF(J37&lt;V5,"NON","OUI"))</f>
        <v>NE</v>
      </c>
      <c r="L37" s="40">
        <f t="shared" si="1"/>
        <v>0</v>
      </c>
      <c r="M37" s="41"/>
      <c r="N37" s="8"/>
      <c r="O37" s="8"/>
      <c r="P37" s="8"/>
      <c r="Q37" s="8"/>
      <c r="R37" s="8"/>
      <c r="S37" s="8"/>
      <c r="T37" s="8"/>
      <c r="U37" s="8"/>
      <c r="V37" s="42"/>
    </row>
    <row r="38" spans="1:22">
      <c r="A38" s="125"/>
      <c r="B38" s="134" t="s">
        <v>92</v>
      </c>
      <c r="C38" s="131" t="s">
        <v>118</v>
      </c>
      <c r="D38" s="131"/>
      <c r="E38" s="131"/>
      <c r="F38" s="131"/>
      <c r="G38" s="131"/>
      <c r="H38" s="131"/>
      <c r="I38" s="135"/>
      <c r="J38" s="40" t="str">
        <f t="shared" si="0"/>
        <v>NE</v>
      </c>
      <c r="K38" s="40" t="str">
        <f>IF(L38=0,"NE",IF(J38&lt;V5,"NON","OUI"))</f>
        <v>NE</v>
      </c>
      <c r="L38" s="40">
        <f t="shared" si="1"/>
        <v>0</v>
      </c>
      <c r="M38" s="41"/>
      <c r="N38" s="8"/>
      <c r="O38" s="8"/>
      <c r="P38" s="8"/>
      <c r="Q38" s="8"/>
      <c r="R38" s="8"/>
      <c r="S38" s="8"/>
      <c r="T38" s="8"/>
      <c r="U38" s="8"/>
      <c r="V38" s="42"/>
    </row>
    <row r="39" spans="1:22">
      <c r="A39" s="125"/>
      <c r="B39" s="134"/>
      <c r="C39" s="131" t="s">
        <v>119</v>
      </c>
      <c r="D39" s="131"/>
      <c r="E39" s="131"/>
      <c r="F39" s="131"/>
      <c r="G39" s="131"/>
      <c r="H39" s="131"/>
      <c r="I39" s="135"/>
      <c r="J39" s="40" t="str">
        <f t="shared" si="0"/>
        <v>NE</v>
      </c>
      <c r="K39" s="40" t="str">
        <f>IF(L39=0,"NE",IF(J39&lt;V5,"NON","OUI"))</f>
        <v>NE</v>
      </c>
      <c r="L39" s="40">
        <f t="shared" si="1"/>
        <v>0</v>
      </c>
      <c r="M39" s="41"/>
      <c r="N39" s="8"/>
      <c r="O39" s="8"/>
      <c r="P39" s="8"/>
      <c r="Q39" s="8"/>
      <c r="R39" s="8"/>
      <c r="S39" s="8"/>
      <c r="T39" s="8"/>
      <c r="U39" s="8"/>
      <c r="V39" s="42"/>
    </row>
    <row r="40" spans="1:22">
      <c r="A40" s="125" t="s">
        <v>120</v>
      </c>
      <c r="B40" s="126" t="s">
        <v>80</v>
      </c>
      <c r="C40" s="127" t="s">
        <v>121</v>
      </c>
      <c r="D40" s="127"/>
      <c r="E40" s="127"/>
      <c r="F40" s="127"/>
      <c r="G40" s="127"/>
      <c r="H40" s="127"/>
      <c r="I40" s="135"/>
      <c r="J40" s="40" t="str">
        <f t="shared" si="0"/>
        <v>NE</v>
      </c>
      <c r="K40" s="40" t="str">
        <f>IF(L40=0,"NE",IF(J40&lt;V5,"NON","OUI"))</f>
        <v>NE</v>
      </c>
      <c r="L40" s="40">
        <f t="shared" si="1"/>
        <v>0</v>
      </c>
      <c r="M40" s="41"/>
      <c r="N40" s="8"/>
      <c r="O40" s="8"/>
      <c r="P40" s="8"/>
      <c r="Q40" s="8"/>
      <c r="R40" s="8"/>
      <c r="S40" s="8"/>
      <c r="T40" s="8"/>
      <c r="U40" s="8"/>
      <c r="V40" s="42"/>
    </row>
    <row r="41" spans="1:22">
      <c r="A41" s="125"/>
      <c r="B41" s="126"/>
      <c r="C41" s="128" t="s">
        <v>122</v>
      </c>
      <c r="D41" s="128"/>
      <c r="E41" s="128"/>
      <c r="F41" s="128"/>
      <c r="G41" s="128"/>
      <c r="H41" s="128"/>
      <c r="I41" s="135"/>
      <c r="J41" s="40" t="str">
        <f t="shared" si="0"/>
        <v>NE</v>
      </c>
      <c r="K41" s="40" t="str">
        <f>IF(L41=0,"NE",IF(J41&lt;V5,"NON","OUI"))</f>
        <v>NE</v>
      </c>
      <c r="L41" s="40">
        <f t="shared" si="1"/>
        <v>0</v>
      </c>
      <c r="M41" s="41"/>
      <c r="N41" s="8"/>
      <c r="O41" s="8"/>
      <c r="P41" s="8"/>
      <c r="Q41" s="8"/>
      <c r="R41" s="8"/>
      <c r="S41" s="8"/>
      <c r="T41" s="8"/>
      <c r="U41" s="8"/>
      <c r="V41" s="42"/>
    </row>
    <row r="42" spans="1:22">
      <c r="A42" s="125"/>
      <c r="B42" s="129" t="s">
        <v>87</v>
      </c>
      <c r="C42" s="130" t="s">
        <v>123</v>
      </c>
      <c r="D42" s="130"/>
      <c r="E42" s="130"/>
      <c r="F42" s="130"/>
      <c r="G42" s="130"/>
      <c r="H42" s="130"/>
      <c r="I42" s="135"/>
      <c r="J42" s="40" t="str">
        <f t="shared" si="0"/>
        <v>NE</v>
      </c>
      <c r="K42" s="40" t="str">
        <f>IF(L42=0,"NE",IF(J42&lt;V5,"NON","OUI"))</f>
        <v>NE</v>
      </c>
      <c r="L42" s="40">
        <f t="shared" si="1"/>
        <v>0</v>
      </c>
      <c r="M42" s="41"/>
      <c r="N42" s="8"/>
      <c r="O42" s="8"/>
      <c r="P42" s="8"/>
      <c r="Q42" s="8"/>
      <c r="R42" s="8"/>
      <c r="S42" s="8"/>
      <c r="T42" s="8"/>
      <c r="U42" s="8"/>
      <c r="V42" s="42"/>
    </row>
    <row r="43" spans="1:22">
      <c r="A43" s="125"/>
      <c r="B43" s="129"/>
      <c r="C43" s="130" t="s">
        <v>124</v>
      </c>
      <c r="D43" s="130"/>
      <c r="E43" s="130"/>
      <c r="F43" s="130"/>
      <c r="G43" s="130"/>
      <c r="H43" s="130"/>
      <c r="I43" s="135"/>
      <c r="J43" s="40" t="str">
        <f t="shared" si="0"/>
        <v>NE</v>
      </c>
      <c r="K43" s="40" t="str">
        <f>IF(L43=0,"NE",IF(J43&lt;V5,"NON","OUI"))</f>
        <v>NE</v>
      </c>
      <c r="L43" s="40">
        <f t="shared" si="1"/>
        <v>0</v>
      </c>
      <c r="M43" s="41"/>
      <c r="N43" s="8"/>
      <c r="O43" s="8"/>
      <c r="P43" s="8"/>
      <c r="Q43" s="8"/>
      <c r="R43" s="8"/>
      <c r="S43" s="8"/>
      <c r="T43" s="8"/>
      <c r="U43" s="8"/>
      <c r="V43" s="42"/>
    </row>
    <row r="44" spans="1:22">
      <c r="A44" s="125"/>
      <c r="B44" s="129"/>
      <c r="C44" s="130" t="s">
        <v>125</v>
      </c>
      <c r="D44" s="130"/>
      <c r="E44" s="130"/>
      <c r="F44" s="130"/>
      <c r="G44" s="130"/>
      <c r="H44" s="130"/>
      <c r="I44" s="135"/>
      <c r="J44" s="40" t="str">
        <f t="shared" si="0"/>
        <v>NE</v>
      </c>
      <c r="K44" s="40" t="str">
        <f>IF(L44=0,"NE",IF(J44&lt;V5,"NON","OUI"))</f>
        <v>NE</v>
      </c>
      <c r="L44" s="40">
        <f t="shared" si="1"/>
        <v>0</v>
      </c>
      <c r="M44" s="41"/>
      <c r="N44" s="8"/>
      <c r="O44" s="8"/>
      <c r="P44" s="8"/>
      <c r="Q44" s="8"/>
      <c r="R44" s="8"/>
      <c r="S44" s="8"/>
      <c r="T44" s="8"/>
      <c r="U44" s="8"/>
      <c r="V44" s="42"/>
    </row>
    <row r="45" spans="1:22">
      <c r="A45" s="125"/>
      <c r="B45" s="129"/>
      <c r="C45" s="130" t="s">
        <v>126</v>
      </c>
      <c r="D45" s="130"/>
      <c r="E45" s="130"/>
      <c r="F45" s="130"/>
      <c r="G45" s="130"/>
      <c r="H45" s="130"/>
      <c r="I45" s="135"/>
      <c r="J45" s="40" t="str">
        <f t="shared" si="0"/>
        <v>NE</v>
      </c>
      <c r="K45" s="40" t="str">
        <f>IF(L45=0,"NE",IF(J45&lt;V5,"NON","OUI"))</f>
        <v>NE</v>
      </c>
      <c r="L45" s="40">
        <f t="shared" si="1"/>
        <v>0</v>
      </c>
      <c r="M45" s="41"/>
      <c r="N45" s="8"/>
      <c r="O45" s="8"/>
      <c r="P45" s="8"/>
      <c r="Q45" s="8"/>
      <c r="R45" s="8"/>
      <c r="S45" s="8"/>
      <c r="T45" s="8"/>
      <c r="U45" s="8"/>
      <c r="V45" s="42"/>
    </row>
    <row r="46" spans="1:22" ht="16.5" thickBot="1">
      <c r="A46" s="125"/>
      <c r="B46" s="44" t="s">
        <v>92</v>
      </c>
      <c r="C46" s="131" t="s">
        <v>127</v>
      </c>
      <c r="D46" s="131"/>
      <c r="E46" s="131"/>
      <c r="F46" s="131"/>
      <c r="G46" s="131"/>
      <c r="H46" s="131"/>
      <c r="I46" s="135"/>
      <c r="J46" s="40" t="str">
        <f t="shared" si="0"/>
        <v>NE</v>
      </c>
      <c r="K46" s="40" t="str">
        <f t="shared" ref="K46" si="2">IF(L46=0,"NE",IF(J46&lt;V44,"NON","OUI"))</f>
        <v>NE</v>
      </c>
      <c r="L46" s="40">
        <f t="shared" si="1"/>
        <v>0</v>
      </c>
      <c r="M46" s="45"/>
      <c r="N46" s="46"/>
      <c r="O46" s="46"/>
      <c r="P46" s="46"/>
      <c r="Q46" s="46"/>
      <c r="R46" s="46"/>
      <c r="S46" s="46"/>
      <c r="T46" s="46"/>
      <c r="U46" s="46"/>
      <c r="V46" s="47"/>
    </row>
  </sheetData>
  <mergeCells count="70">
    <mergeCell ref="A1:D1"/>
    <mergeCell ref="E1:H1"/>
    <mergeCell ref="I1:L1"/>
    <mergeCell ref="A2:L2"/>
    <mergeCell ref="P2:U2"/>
    <mergeCell ref="P4:U4"/>
    <mergeCell ref="P5:U5"/>
    <mergeCell ref="C6:H6"/>
    <mergeCell ref="M6:V6"/>
    <mergeCell ref="A7:A15"/>
    <mergeCell ref="B7:B11"/>
    <mergeCell ref="C7:H7"/>
    <mergeCell ref="I7:I13"/>
    <mergeCell ref="C8:H8"/>
    <mergeCell ref="C9:H9"/>
    <mergeCell ref="A3:A4"/>
    <mergeCell ref="C3:F4"/>
    <mergeCell ref="P3:U3"/>
    <mergeCell ref="G4:J4"/>
    <mergeCell ref="K4:O4"/>
    <mergeCell ref="C10:H10"/>
    <mergeCell ref="C11:H11"/>
    <mergeCell ref="B12:B14"/>
    <mergeCell ref="C12:H12"/>
    <mergeCell ref="C13:H13"/>
    <mergeCell ref="C14:H14"/>
    <mergeCell ref="C15:H15"/>
    <mergeCell ref="I15:I25"/>
    <mergeCell ref="A16:A31"/>
    <mergeCell ref="B16:B17"/>
    <mergeCell ref="C16:H16"/>
    <mergeCell ref="C17:H17"/>
    <mergeCell ref="B18:B30"/>
    <mergeCell ref="C18:H18"/>
    <mergeCell ref="C19:H19"/>
    <mergeCell ref="C20:H20"/>
    <mergeCell ref="I31:I46"/>
    <mergeCell ref="C38:H38"/>
    <mergeCell ref="C39:H39"/>
    <mergeCell ref="C21:H21"/>
    <mergeCell ref="C22:H22"/>
    <mergeCell ref="C23:H23"/>
    <mergeCell ref="C24:H24"/>
    <mergeCell ref="C25:H25"/>
    <mergeCell ref="C26:H26"/>
    <mergeCell ref="C27:H27"/>
    <mergeCell ref="C28:H28"/>
    <mergeCell ref="C29:H29"/>
    <mergeCell ref="C30:H30"/>
    <mergeCell ref="C31:H31"/>
    <mergeCell ref="A32:A39"/>
    <mergeCell ref="B32:B33"/>
    <mergeCell ref="C32:H32"/>
    <mergeCell ref="C33:H33"/>
    <mergeCell ref="B34:B37"/>
    <mergeCell ref="C34:H34"/>
    <mergeCell ref="C35:H35"/>
    <mergeCell ref="C36:H36"/>
    <mergeCell ref="C37:H37"/>
    <mergeCell ref="B38:B39"/>
    <mergeCell ref="A40:A46"/>
    <mergeCell ref="B40:B41"/>
    <mergeCell ref="C40:H40"/>
    <mergeCell ref="C41:H41"/>
    <mergeCell ref="B42:B45"/>
    <mergeCell ref="C42:H42"/>
    <mergeCell ref="C43:H43"/>
    <mergeCell ref="C44:H44"/>
    <mergeCell ref="C45:H45"/>
    <mergeCell ref="C46:H46"/>
  </mergeCells>
  <conditionalFormatting sqref="M7:V46">
    <cfRule type="iconSet" priority="3">
      <iconSet showValue="0">
        <cfvo type="percent" val="0"/>
        <cfvo type="num" val="1"/>
        <cfvo type="num" val="2"/>
      </iconSet>
    </cfRule>
  </conditionalFormatting>
  <conditionalFormatting sqref="J7:J46">
    <cfRule type="colorScale" priority="2">
      <colorScale>
        <cfvo type="num" val="0"/>
        <cfvo type="num" val="$V$4"/>
        <cfvo type="num" val="$V$5"/>
        <color rgb="FFFF0000"/>
        <color rgb="FFFFC000"/>
        <color rgb="FF00B050"/>
      </colorScale>
    </cfRule>
  </conditionalFormatting>
  <conditionalFormatting sqref="K4:O4">
    <cfRule type="dataBar" priority="1">
      <dataBar>
        <cfvo type="num" val="0"/>
        <cfvo type="num" val="100"/>
        <color rgb="FF00B050"/>
      </dataBar>
    </cfRule>
  </conditionalFormatting>
  <pageMargins left="0.7" right="0.7" top="0.75" bottom="0.75" header="0.3" footer="0.3"/>
  <drawing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V46"/>
  <sheetViews>
    <sheetView zoomScale="90" zoomScaleNormal="90" workbookViewId="0">
      <selection activeCell="M34" sqref="M34"/>
    </sheetView>
  </sheetViews>
  <sheetFormatPr baseColWidth="10" defaultRowHeight="15"/>
  <cols>
    <col min="1" max="1" width="26.42578125" customWidth="1"/>
    <col min="2" max="2" width="31.5703125" customWidth="1"/>
    <col min="4" max="4" width="16.42578125" customWidth="1"/>
    <col min="6" max="6" width="17.85546875" customWidth="1"/>
  </cols>
  <sheetData>
    <row r="1" spans="1:22" ht="68.25" customHeight="1">
      <c r="A1" s="92"/>
      <c r="B1" s="92"/>
      <c r="C1" s="92"/>
      <c r="D1" s="92"/>
      <c r="E1" s="93"/>
      <c r="F1" s="93"/>
      <c r="G1" s="93"/>
      <c r="H1" s="93"/>
      <c r="I1" s="94" t="s">
        <v>0</v>
      </c>
      <c r="J1" s="94"/>
      <c r="K1" s="94"/>
      <c r="L1" s="94"/>
    </row>
    <row r="2" spans="1:22" ht="21">
      <c r="A2" s="95" t="s">
        <v>64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P2" s="145" t="s">
        <v>65</v>
      </c>
      <c r="Q2" s="146"/>
      <c r="R2" s="146"/>
      <c r="S2" s="146"/>
      <c r="T2" s="146"/>
      <c r="U2" s="146"/>
      <c r="V2" s="32">
        <f>SUM(M7:V46)*10/COUNTA(M7:V46)</f>
        <v>13.076923076923077</v>
      </c>
    </row>
    <row r="3" spans="1:22" ht="21" thickBot="1">
      <c r="A3" s="92" t="s">
        <v>66</v>
      </c>
      <c r="B3" s="33"/>
      <c r="C3" s="144" t="str">
        <f>Global!AC5</f>
        <v>VANDER POORTE Killian</v>
      </c>
      <c r="D3" s="144"/>
      <c r="E3" s="144"/>
      <c r="F3" s="144"/>
      <c r="G3" s="1"/>
      <c r="H3" s="1"/>
      <c r="I3" s="1"/>
      <c r="J3" s="1"/>
      <c r="K3" s="1"/>
      <c r="L3" s="1"/>
      <c r="M3" s="1"/>
      <c r="N3" s="1"/>
      <c r="O3" s="1"/>
      <c r="P3" s="145" t="s">
        <v>67</v>
      </c>
      <c r="Q3" s="146"/>
      <c r="R3" s="146"/>
      <c r="S3" s="146"/>
      <c r="T3" s="146"/>
      <c r="U3" s="146"/>
      <c r="V3" s="34">
        <f>SUM(J7:J46)/39</f>
        <v>7.3717948717948714</v>
      </c>
    </row>
    <row r="4" spans="1:22" ht="21" thickBot="1">
      <c r="A4" s="92"/>
      <c r="B4" s="33"/>
      <c r="C4" s="144"/>
      <c r="D4" s="144"/>
      <c r="E4" s="144"/>
      <c r="F4" s="144"/>
      <c r="G4" s="147" t="s">
        <v>68</v>
      </c>
      <c r="H4" s="148"/>
      <c r="I4" s="148"/>
      <c r="J4" s="148"/>
      <c r="K4" s="149">
        <f>V3</f>
        <v>7.3717948717948714</v>
      </c>
      <c r="L4" s="150"/>
      <c r="M4" s="150"/>
      <c r="N4" s="150"/>
      <c r="O4" s="151"/>
      <c r="P4" s="136" t="s">
        <v>69</v>
      </c>
      <c r="Q4" s="137"/>
      <c r="R4" s="137"/>
      <c r="S4" s="137"/>
      <c r="T4" s="137"/>
      <c r="U4" s="137"/>
      <c r="V4" s="35">
        <f>V5/2</f>
        <v>40</v>
      </c>
    </row>
    <row r="5" spans="1:22" ht="21" thickBo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37" t="s">
        <v>70</v>
      </c>
      <c r="Q5" s="137"/>
      <c r="R5" s="137"/>
      <c r="S5" s="137"/>
      <c r="T5" s="137"/>
      <c r="U5" s="137"/>
      <c r="V5" s="35">
        <v>80</v>
      </c>
    </row>
    <row r="6" spans="1:22" ht="96">
      <c r="A6" s="36" t="s">
        <v>71</v>
      </c>
      <c r="B6" s="36" t="s">
        <v>72</v>
      </c>
      <c r="C6" s="138" t="s">
        <v>73</v>
      </c>
      <c r="D6" s="138"/>
      <c r="E6" s="138"/>
      <c r="F6" s="138"/>
      <c r="G6" s="138"/>
      <c r="H6" s="138"/>
      <c r="I6" s="37" t="s">
        <v>74</v>
      </c>
      <c r="J6" s="38" t="s">
        <v>75</v>
      </c>
      <c r="K6" s="39" t="s">
        <v>76</v>
      </c>
      <c r="L6" s="39" t="s">
        <v>77</v>
      </c>
      <c r="M6" s="139" t="s">
        <v>78</v>
      </c>
      <c r="N6" s="140"/>
      <c r="O6" s="140"/>
      <c r="P6" s="141"/>
      <c r="Q6" s="141"/>
      <c r="R6" s="141"/>
      <c r="S6" s="141"/>
      <c r="T6" s="141"/>
      <c r="U6" s="141"/>
      <c r="V6" s="142"/>
    </row>
    <row r="7" spans="1:22">
      <c r="A7" s="143" t="s">
        <v>79</v>
      </c>
      <c r="B7" s="126" t="s">
        <v>80</v>
      </c>
      <c r="C7" s="127" t="s">
        <v>81</v>
      </c>
      <c r="D7" s="127"/>
      <c r="E7" s="127"/>
      <c r="F7" s="127"/>
      <c r="G7" s="127"/>
      <c r="H7" s="127"/>
      <c r="I7" s="135" t="s">
        <v>82</v>
      </c>
      <c r="J7" s="40">
        <f>IF(L7=0,"NE",SUM(M7:V7)/COUNTA(M7:V7)*50)</f>
        <v>75</v>
      </c>
      <c r="K7" s="40" t="str">
        <f>IF(L7=0,"NE",IF(J7&lt;V5,"NON","OUI"))</f>
        <v>NON</v>
      </c>
      <c r="L7" s="40">
        <f>COUNTA(M7:V7)</f>
        <v>4</v>
      </c>
      <c r="M7" s="41">
        <v>2</v>
      </c>
      <c r="N7" s="8">
        <v>2</v>
      </c>
      <c r="O7" s="8">
        <v>2</v>
      </c>
      <c r="P7" s="8">
        <v>0</v>
      </c>
      <c r="Q7" s="8"/>
      <c r="R7" s="8"/>
      <c r="S7" s="8"/>
      <c r="T7" s="8"/>
      <c r="U7" s="8"/>
      <c r="V7" s="42"/>
    </row>
    <row r="8" spans="1:22">
      <c r="A8" s="143"/>
      <c r="B8" s="126"/>
      <c r="C8" s="127" t="s">
        <v>83</v>
      </c>
      <c r="D8" s="127"/>
      <c r="E8" s="127"/>
      <c r="F8" s="127"/>
      <c r="G8" s="127"/>
      <c r="H8" s="127"/>
      <c r="I8" s="135"/>
      <c r="J8" s="40">
        <f t="shared" ref="J8:J46" si="0">IF(L8=0,"NE",SUM(M8:V8)/COUNTA(M8:V8)*50)</f>
        <v>87.5</v>
      </c>
      <c r="K8" s="40" t="str">
        <f>IF(L8=0,"NE",IF(J8&lt;V5,"NON","OUI"))</f>
        <v>OUI</v>
      </c>
      <c r="L8" s="40">
        <f t="shared" ref="L8:L46" si="1">COUNTA(M8:V8)</f>
        <v>4</v>
      </c>
      <c r="M8" s="41">
        <v>1</v>
      </c>
      <c r="N8" s="8">
        <v>2</v>
      </c>
      <c r="O8" s="8">
        <v>2</v>
      </c>
      <c r="P8" s="8">
        <v>2</v>
      </c>
      <c r="Q8" s="8"/>
      <c r="R8" s="8"/>
      <c r="S8" s="8"/>
      <c r="T8" s="8"/>
      <c r="U8" s="8"/>
      <c r="V8" s="42"/>
    </row>
    <row r="9" spans="1:22">
      <c r="A9" s="143"/>
      <c r="B9" s="126"/>
      <c r="C9" s="127" t="s">
        <v>84</v>
      </c>
      <c r="D9" s="127"/>
      <c r="E9" s="127"/>
      <c r="F9" s="127"/>
      <c r="G9" s="127"/>
      <c r="H9" s="127"/>
      <c r="I9" s="135"/>
      <c r="J9" s="40" t="str">
        <f t="shared" si="0"/>
        <v>NE</v>
      </c>
      <c r="K9" s="40" t="str">
        <f>IF(L9=0,"NE",IF(J9&lt;V5,"NON","OUI"))</f>
        <v>NE</v>
      </c>
      <c r="L9" s="40">
        <f t="shared" si="1"/>
        <v>0</v>
      </c>
      <c r="M9" s="41"/>
      <c r="N9" s="8"/>
      <c r="O9" s="8"/>
      <c r="P9" s="8"/>
      <c r="Q9" s="8"/>
      <c r="R9" s="8"/>
      <c r="S9" s="8"/>
      <c r="T9" s="8"/>
      <c r="U9" s="8"/>
      <c r="V9" s="42"/>
    </row>
    <row r="10" spans="1:22">
      <c r="A10" s="143"/>
      <c r="B10" s="126"/>
      <c r="C10" s="127" t="s">
        <v>85</v>
      </c>
      <c r="D10" s="127"/>
      <c r="E10" s="127"/>
      <c r="F10" s="127"/>
      <c r="G10" s="127"/>
      <c r="H10" s="127"/>
      <c r="I10" s="135"/>
      <c r="J10" s="40" t="str">
        <f t="shared" si="0"/>
        <v>NE</v>
      </c>
      <c r="K10" s="40" t="str">
        <f>IF(L10=0,"NE",IF(J10&lt;V5,"NON","OUI"))</f>
        <v>NE</v>
      </c>
      <c r="L10" s="40">
        <f t="shared" si="1"/>
        <v>0</v>
      </c>
      <c r="M10" s="41"/>
      <c r="N10" s="8"/>
      <c r="O10" s="8"/>
      <c r="P10" s="8"/>
      <c r="Q10" s="8"/>
      <c r="R10" s="8"/>
      <c r="S10" s="8"/>
      <c r="T10" s="8"/>
      <c r="U10" s="8"/>
      <c r="V10" s="42"/>
    </row>
    <row r="11" spans="1:22">
      <c r="A11" s="143"/>
      <c r="B11" s="126"/>
      <c r="C11" s="127" t="s">
        <v>86</v>
      </c>
      <c r="D11" s="127"/>
      <c r="E11" s="127"/>
      <c r="F11" s="127"/>
      <c r="G11" s="127"/>
      <c r="H11" s="127"/>
      <c r="I11" s="135"/>
      <c r="J11" s="40" t="str">
        <f t="shared" si="0"/>
        <v>NE</v>
      </c>
      <c r="K11" s="40" t="str">
        <f>IF(L11=0,"NE",IF(J11&lt;V5,"NON","OUI"))</f>
        <v>NE</v>
      </c>
      <c r="L11" s="40">
        <f t="shared" si="1"/>
        <v>0</v>
      </c>
      <c r="M11" s="41"/>
      <c r="N11" s="8"/>
      <c r="O11" s="8"/>
      <c r="P11" s="8"/>
      <c r="Q11" s="8"/>
      <c r="R11" s="8"/>
      <c r="S11" s="8"/>
      <c r="T11" s="8"/>
      <c r="U11" s="8"/>
      <c r="V11" s="42"/>
    </row>
    <row r="12" spans="1:22">
      <c r="A12" s="143"/>
      <c r="B12" s="129" t="s">
        <v>87</v>
      </c>
      <c r="C12" s="130" t="s">
        <v>88</v>
      </c>
      <c r="D12" s="130"/>
      <c r="E12" s="130"/>
      <c r="F12" s="130"/>
      <c r="G12" s="130"/>
      <c r="H12" s="130"/>
      <c r="I12" s="135"/>
      <c r="J12" s="40" t="str">
        <f t="shared" si="0"/>
        <v>NE</v>
      </c>
      <c r="K12" s="40" t="str">
        <f>IF(L12=0,"NE",IF(J12&lt;V5,"NON","OUI"))</f>
        <v>NE</v>
      </c>
      <c r="L12" s="40">
        <f t="shared" si="1"/>
        <v>0</v>
      </c>
      <c r="M12" s="41"/>
      <c r="N12" s="8"/>
      <c r="O12" s="8"/>
      <c r="P12" s="8"/>
      <c r="Q12" s="8"/>
      <c r="R12" s="8"/>
      <c r="S12" s="8"/>
      <c r="T12" s="8"/>
      <c r="U12" s="8"/>
      <c r="V12" s="42"/>
    </row>
    <row r="13" spans="1:22">
      <c r="A13" s="143"/>
      <c r="B13" s="129"/>
      <c r="C13" s="130" t="s">
        <v>89</v>
      </c>
      <c r="D13" s="130"/>
      <c r="E13" s="130"/>
      <c r="F13" s="130"/>
      <c r="G13" s="130"/>
      <c r="H13" s="130"/>
      <c r="I13" s="135"/>
      <c r="J13" s="40" t="str">
        <f t="shared" si="0"/>
        <v>NE</v>
      </c>
      <c r="K13" s="40" t="str">
        <f>IF(L13=0,"NE",IF(J13&lt;V5,"NON","OUI"))</f>
        <v>NE</v>
      </c>
      <c r="L13" s="40">
        <f t="shared" si="1"/>
        <v>0</v>
      </c>
      <c r="M13" s="41"/>
      <c r="N13" s="8"/>
      <c r="O13" s="8"/>
      <c r="P13" s="8"/>
      <c r="Q13" s="8"/>
      <c r="R13" s="8"/>
      <c r="S13" s="8"/>
      <c r="T13" s="8"/>
      <c r="U13" s="8"/>
      <c r="V13" s="42"/>
    </row>
    <row r="14" spans="1:22" ht="15.75">
      <c r="A14" s="143"/>
      <c r="B14" s="129"/>
      <c r="C14" s="130" t="s">
        <v>90</v>
      </c>
      <c r="D14" s="130"/>
      <c r="E14" s="130"/>
      <c r="F14" s="130"/>
      <c r="G14" s="130"/>
      <c r="H14" s="130"/>
      <c r="I14" s="43" t="s">
        <v>91</v>
      </c>
      <c r="J14" s="40" t="str">
        <f t="shared" si="0"/>
        <v>NE</v>
      </c>
      <c r="K14" s="40" t="str">
        <f>IF(L14=0,"NE",IF(J14&lt;V5,"NON","OUI"))</f>
        <v>NE</v>
      </c>
      <c r="L14" s="40">
        <f t="shared" si="1"/>
        <v>0</v>
      </c>
      <c r="M14" s="41"/>
      <c r="N14" s="8"/>
      <c r="O14" s="8"/>
      <c r="P14" s="8"/>
      <c r="Q14" s="8"/>
      <c r="R14" s="8"/>
      <c r="S14" s="8"/>
      <c r="T14" s="8"/>
      <c r="U14" s="8"/>
      <c r="V14" s="42"/>
    </row>
    <row r="15" spans="1:22" ht="15.75">
      <c r="A15" s="143"/>
      <c r="B15" s="44" t="s">
        <v>92</v>
      </c>
      <c r="C15" s="131" t="s">
        <v>93</v>
      </c>
      <c r="D15" s="131"/>
      <c r="E15" s="131"/>
      <c r="F15" s="131"/>
      <c r="G15" s="131"/>
      <c r="H15" s="131"/>
      <c r="I15" s="135" t="s">
        <v>82</v>
      </c>
      <c r="J15" s="40" t="str">
        <f t="shared" si="0"/>
        <v>NE</v>
      </c>
      <c r="K15" s="40" t="str">
        <f>IF(L15=0,"NE",IF(J15&lt;V5,"NON","OUI"))</f>
        <v>NE</v>
      </c>
      <c r="L15" s="40">
        <f t="shared" si="1"/>
        <v>0</v>
      </c>
      <c r="M15" s="41"/>
      <c r="N15" s="8"/>
      <c r="O15" s="8"/>
      <c r="P15" s="8"/>
      <c r="Q15" s="8"/>
      <c r="R15" s="8"/>
      <c r="S15" s="8"/>
      <c r="T15" s="8"/>
      <c r="U15" s="8"/>
      <c r="V15" s="42"/>
    </row>
    <row r="16" spans="1:22">
      <c r="A16" s="125" t="s">
        <v>94</v>
      </c>
      <c r="B16" s="126" t="s">
        <v>80</v>
      </c>
      <c r="C16" s="127" t="s">
        <v>95</v>
      </c>
      <c r="D16" s="127"/>
      <c r="E16" s="127"/>
      <c r="F16" s="127"/>
      <c r="G16" s="127"/>
      <c r="H16" s="127"/>
      <c r="I16" s="135"/>
      <c r="J16" s="40" t="str">
        <f t="shared" si="0"/>
        <v>NE</v>
      </c>
      <c r="K16" s="40" t="str">
        <f>IF(L16=0,"NE",IF(J16&lt;V5,"NON","OUI"))</f>
        <v>NE</v>
      </c>
      <c r="L16" s="40">
        <f t="shared" si="1"/>
        <v>0</v>
      </c>
      <c r="M16" s="41"/>
      <c r="N16" s="8"/>
      <c r="O16" s="8"/>
      <c r="P16" s="8"/>
      <c r="Q16" s="8"/>
      <c r="R16" s="8"/>
      <c r="S16" s="8"/>
      <c r="T16" s="8"/>
      <c r="U16" s="8"/>
      <c r="V16" s="42"/>
    </row>
    <row r="17" spans="1:22">
      <c r="A17" s="125"/>
      <c r="B17" s="126"/>
      <c r="C17" s="127" t="s">
        <v>96</v>
      </c>
      <c r="D17" s="127"/>
      <c r="E17" s="127"/>
      <c r="F17" s="127"/>
      <c r="G17" s="127"/>
      <c r="H17" s="127"/>
      <c r="I17" s="135"/>
      <c r="J17" s="40" t="str">
        <f t="shared" si="0"/>
        <v>NE</v>
      </c>
      <c r="K17" s="40" t="str">
        <f>IF(L17=0,"NE",IF(J17&lt;V5,"NON","OUI"))</f>
        <v>NE</v>
      </c>
      <c r="L17" s="40">
        <f t="shared" si="1"/>
        <v>0</v>
      </c>
      <c r="M17" s="41"/>
      <c r="N17" s="8"/>
      <c r="O17" s="8"/>
      <c r="P17" s="8"/>
      <c r="Q17" s="8"/>
      <c r="R17" s="8"/>
      <c r="S17" s="8"/>
      <c r="T17" s="8"/>
      <c r="U17" s="8"/>
      <c r="V17" s="42"/>
    </row>
    <row r="18" spans="1:22">
      <c r="A18" s="125"/>
      <c r="B18" s="129" t="s">
        <v>87</v>
      </c>
      <c r="C18" s="132" t="s">
        <v>97</v>
      </c>
      <c r="D18" s="132"/>
      <c r="E18" s="132"/>
      <c r="F18" s="132"/>
      <c r="G18" s="132"/>
      <c r="H18" s="132"/>
      <c r="I18" s="135"/>
      <c r="J18" s="40">
        <f t="shared" si="0"/>
        <v>0</v>
      </c>
      <c r="K18" s="40" t="str">
        <f>IF(L18=0,"NE",IF(J18&lt;V5,"NON","OUI"))</f>
        <v>NON</v>
      </c>
      <c r="L18" s="40">
        <f t="shared" si="1"/>
        <v>1</v>
      </c>
      <c r="M18" s="41">
        <v>0</v>
      </c>
      <c r="N18" s="8"/>
      <c r="O18" s="8"/>
      <c r="P18" s="8"/>
      <c r="Q18" s="8"/>
      <c r="R18" s="8"/>
      <c r="S18" s="8"/>
      <c r="T18" s="8"/>
      <c r="U18" s="8"/>
      <c r="V18" s="42"/>
    </row>
    <row r="19" spans="1:22">
      <c r="A19" s="125"/>
      <c r="B19" s="129"/>
      <c r="C19" s="132" t="s">
        <v>98</v>
      </c>
      <c r="D19" s="132"/>
      <c r="E19" s="132"/>
      <c r="F19" s="132"/>
      <c r="G19" s="132"/>
      <c r="H19" s="132"/>
      <c r="I19" s="135"/>
      <c r="J19" s="40" t="str">
        <f t="shared" si="0"/>
        <v>NE</v>
      </c>
      <c r="K19" s="40" t="str">
        <f>IF(L19=0,"NE",IF(J19&lt;V5,"NON","OUI"))</f>
        <v>NE</v>
      </c>
      <c r="L19" s="40">
        <f t="shared" si="1"/>
        <v>0</v>
      </c>
      <c r="M19" s="41"/>
      <c r="N19" s="8"/>
      <c r="O19" s="8"/>
      <c r="P19" s="8"/>
      <c r="Q19" s="8"/>
      <c r="R19" s="8"/>
      <c r="S19" s="8"/>
      <c r="T19" s="8"/>
      <c r="U19" s="8"/>
      <c r="V19" s="42"/>
    </row>
    <row r="20" spans="1:22">
      <c r="A20" s="125"/>
      <c r="B20" s="129"/>
      <c r="C20" s="132" t="s">
        <v>99</v>
      </c>
      <c r="D20" s="132"/>
      <c r="E20" s="132"/>
      <c r="F20" s="132"/>
      <c r="G20" s="132"/>
      <c r="H20" s="132"/>
      <c r="I20" s="135"/>
      <c r="J20" s="40" t="str">
        <f t="shared" si="0"/>
        <v>NE</v>
      </c>
      <c r="K20" s="40" t="str">
        <f>IF(L20=0,"NE",IF(J20&lt;V5,"NON","OUI"))</f>
        <v>NE</v>
      </c>
      <c r="L20" s="40">
        <f t="shared" si="1"/>
        <v>0</v>
      </c>
      <c r="M20" s="41"/>
      <c r="N20" s="8"/>
      <c r="O20" s="8"/>
      <c r="P20" s="8"/>
      <c r="Q20" s="8"/>
      <c r="R20" s="8"/>
      <c r="S20" s="8"/>
      <c r="T20" s="8"/>
      <c r="U20" s="8"/>
      <c r="V20" s="42"/>
    </row>
    <row r="21" spans="1:22">
      <c r="A21" s="125"/>
      <c r="B21" s="129"/>
      <c r="C21" s="132" t="s">
        <v>100</v>
      </c>
      <c r="D21" s="132"/>
      <c r="E21" s="132"/>
      <c r="F21" s="132"/>
      <c r="G21" s="132"/>
      <c r="H21" s="132"/>
      <c r="I21" s="135"/>
      <c r="J21" s="40">
        <f t="shared" si="0"/>
        <v>50</v>
      </c>
      <c r="K21" s="40" t="str">
        <f>IF(L21=0,"NE",IF(J21&lt;V5,"NON","OUI"))</f>
        <v>NON</v>
      </c>
      <c r="L21" s="40">
        <f t="shared" si="1"/>
        <v>1</v>
      </c>
      <c r="M21" s="41">
        <v>1</v>
      </c>
      <c r="N21" s="8"/>
      <c r="O21" s="8"/>
      <c r="P21" s="8"/>
      <c r="Q21" s="8"/>
      <c r="R21" s="8"/>
      <c r="S21" s="8"/>
      <c r="T21" s="8"/>
      <c r="U21" s="8"/>
      <c r="V21" s="42"/>
    </row>
    <row r="22" spans="1:22">
      <c r="A22" s="125"/>
      <c r="B22" s="129"/>
      <c r="C22" s="132" t="s">
        <v>101</v>
      </c>
      <c r="D22" s="132"/>
      <c r="E22" s="132"/>
      <c r="F22" s="132"/>
      <c r="G22" s="132"/>
      <c r="H22" s="132"/>
      <c r="I22" s="135"/>
      <c r="J22" s="40" t="str">
        <f t="shared" si="0"/>
        <v>NE</v>
      </c>
      <c r="K22" s="40" t="str">
        <f>IF(L22=0,"NE",IF(J22&lt;V5,"NON","OUI"))</f>
        <v>NE</v>
      </c>
      <c r="L22" s="40">
        <f t="shared" si="1"/>
        <v>0</v>
      </c>
      <c r="M22" s="41"/>
      <c r="N22" s="8"/>
      <c r="O22" s="8"/>
      <c r="P22" s="8"/>
      <c r="Q22" s="8"/>
      <c r="R22" s="8"/>
      <c r="S22" s="8"/>
      <c r="T22" s="8"/>
      <c r="U22" s="8"/>
      <c r="V22" s="42"/>
    </row>
    <row r="23" spans="1:22">
      <c r="A23" s="125"/>
      <c r="B23" s="129"/>
      <c r="C23" s="132" t="s">
        <v>102</v>
      </c>
      <c r="D23" s="132"/>
      <c r="E23" s="132"/>
      <c r="F23" s="132"/>
      <c r="G23" s="132"/>
      <c r="H23" s="132"/>
      <c r="I23" s="135"/>
      <c r="J23" s="40" t="str">
        <f t="shared" si="0"/>
        <v>NE</v>
      </c>
      <c r="K23" s="40" t="str">
        <f>IF(L23=0,"NE",IF(J23&lt;V5,"NON","OUI"))</f>
        <v>NE</v>
      </c>
      <c r="L23" s="40">
        <f t="shared" si="1"/>
        <v>0</v>
      </c>
      <c r="M23" s="41"/>
      <c r="N23" s="8"/>
      <c r="O23" s="8"/>
      <c r="P23" s="8"/>
      <c r="Q23" s="8"/>
      <c r="R23" s="8"/>
      <c r="S23" s="8"/>
      <c r="T23" s="8"/>
      <c r="U23" s="8"/>
      <c r="V23" s="42"/>
    </row>
    <row r="24" spans="1:22">
      <c r="A24" s="125"/>
      <c r="B24" s="129"/>
      <c r="C24" s="132" t="s">
        <v>103</v>
      </c>
      <c r="D24" s="132"/>
      <c r="E24" s="132"/>
      <c r="F24" s="132"/>
      <c r="G24" s="132"/>
      <c r="H24" s="132"/>
      <c r="I24" s="135"/>
      <c r="J24" s="40" t="str">
        <f t="shared" si="0"/>
        <v>NE</v>
      </c>
      <c r="K24" s="40" t="str">
        <f>IF(L24=0,"NE",IF(J24&lt;V5,"NON","OUI"))</f>
        <v>NE</v>
      </c>
      <c r="L24" s="40">
        <f t="shared" si="1"/>
        <v>0</v>
      </c>
      <c r="M24" s="41"/>
      <c r="N24" s="8"/>
      <c r="O24" s="8"/>
      <c r="P24" s="8"/>
      <c r="Q24" s="8"/>
      <c r="R24" s="8"/>
      <c r="S24" s="8"/>
      <c r="T24" s="8"/>
      <c r="U24" s="8"/>
      <c r="V24" s="42"/>
    </row>
    <row r="25" spans="1:22">
      <c r="A25" s="125"/>
      <c r="B25" s="129"/>
      <c r="C25" s="132" t="s">
        <v>104</v>
      </c>
      <c r="D25" s="132"/>
      <c r="E25" s="132"/>
      <c r="F25" s="132"/>
      <c r="G25" s="132"/>
      <c r="H25" s="132"/>
      <c r="I25" s="135"/>
      <c r="J25" s="40">
        <f t="shared" si="0"/>
        <v>75</v>
      </c>
      <c r="K25" s="40" t="str">
        <f>IF(L25=0,"NE",IF(J25&lt;V5,"NON","OUI"))</f>
        <v>NON</v>
      </c>
      <c r="L25" s="40">
        <f t="shared" si="1"/>
        <v>2</v>
      </c>
      <c r="M25" s="41">
        <v>1</v>
      </c>
      <c r="N25" s="8">
        <v>2</v>
      </c>
      <c r="O25" s="8"/>
      <c r="P25" s="8"/>
      <c r="Q25" s="8"/>
      <c r="R25" s="8"/>
      <c r="S25" s="8"/>
      <c r="T25" s="8"/>
      <c r="U25" s="8"/>
      <c r="V25" s="42"/>
    </row>
    <row r="26" spans="1:22" ht="15.75">
      <c r="A26" s="125"/>
      <c r="B26" s="129"/>
      <c r="C26" s="132" t="s">
        <v>105</v>
      </c>
      <c r="D26" s="132"/>
      <c r="E26" s="132"/>
      <c r="F26" s="132"/>
      <c r="G26" s="132"/>
      <c r="H26" s="132"/>
      <c r="I26" s="43" t="s">
        <v>91</v>
      </c>
      <c r="J26" s="40" t="str">
        <f t="shared" si="0"/>
        <v>NE</v>
      </c>
      <c r="K26" s="40" t="str">
        <f>IF(L26=0,"NE",IF(J26&lt;V5,"NON","OUI"))</f>
        <v>NE</v>
      </c>
      <c r="L26" s="40">
        <f t="shared" si="1"/>
        <v>0</v>
      </c>
      <c r="M26" s="41"/>
      <c r="N26" s="8"/>
      <c r="O26" s="8"/>
      <c r="P26" s="8"/>
      <c r="Q26" s="8"/>
      <c r="R26" s="8"/>
      <c r="S26" s="8"/>
      <c r="T26" s="8"/>
      <c r="U26" s="8"/>
      <c r="V26" s="42"/>
    </row>
    <row r="27" spans="1:22" ht="15.75">
      <c r="A27" s="125"/>
      <c r="B27" s="129"/>
      <c r="C27" s="132" t="s">
        <v>106</v>
      </c>
      <c r="D27" s="132"/>
      <c r="E27" s="132"/>
      <c r="F27" s="132"/>
      <c r="G27" s="132"/>
      <c r="H27" s="132"/>
      <c r="I27" s="43" t="s">
        <v>91</v>
      </c>
      <c r="J27" s="40" t="str">
        <f t="shared" si="0"/>
        <v>NE</v>
      </c>
      <c r="K27" s="40" t="str">
        <f>IF(L27=0,"NE",IF(J27&lt;V5,"NON","OUI"))</f>
        <v>NE</v>
      </c>
      <c r="L27" s="40">
        <f t="shared" si="1"/>
        <v>0</v>
      </c>
      <c r="M27" s="41"/>
      <c r="N27" s="8"/>
      <c r="O27" s="8"/>
      <c r="P27" s="8"/>
      <c r="Q27" s="8"/>
      <c r="R27" s="8"/>
      <c r="S27" s="8"/>
      <c r="T27" s="8"/>
      <c r="U27" s="8"/>
      <c r="V27" s="42"/>
    </row>
    <row r="28" spans="1:22" ht="15.75">
      <c r="A28" s="125"/>
      <c r="B28" s="129"/>
      <c r="C28" s="132" t="s">
        <v>107</v>
      </c>
      <c r="D28" s="132"/>
      <c r="E28" s="132"/>
      <c r="F28" s="132"/>
      <c r="G28" s="132"/>
      <c r="H28" s="132"/>
      <c r="I28" s="43" t="s">
        <v>91</v>
      </c>
      <c r="J28" s="40" t="str">
        <f t="shared" si="0"/>
        <v>NE</v>
      </c>
      <c r="K28" s="40" t="str">
        <f>IF(L28=0,"NE",IF(J28&lt;V5,"NON","OUI"))</f>
        <v>NE</v>
      </c>
      <c r="L28" s="40">
        <f t="shared" si="1"/>
        <v>0</v>
      </c>
      <c r="M28" s="41"/>
      <c r="N28" s="8"/>
      <c r="O28" s="8"/>
      <c r="P28" s="8"/>
      <c r="Q28" s="8"/>
      <c r="R28" s="8"/>
      <c r="S28" s="8"/>
      <c r="T28" s="8"/>
      <c r="U28" s="8"/>
      <c r="V28" s="42"/>
    </row>
    <row r="29" spans="1:22" ht="15.75">
      <c r="A29" s="125"/>
      <c r="B29" s="129"/>
      <c r="C29" s="132" t="s">
        <v>108</v>
      </c>
      <c r="D29" s="132"/>
      <c r="E29" s="132"/>
      <c r="F29" s="132"/>
      <c r="G29" s="132"/>
      <c r="H29" s="132"/>
      <c r="I29" s="43" t="s">
        <v>91</v>
      </c>
      <c r="J29" s="40" t="str">
        <f t="shared" si="0"/>
        <v>NE</v>
      </c>
      <c r="K29" s="40" t="str">
        <f>IF(L29=0,"NE",IF(J29&lt;V5,"NON","OUI"))</f>
        <v>NE</v>
      </c>
      <c r="L29" s="40">
        <f t="shared" si="1"/>
        <v>0</v>
      </c>
      <c r="M29" s="41"/>
      <c r="N29" s="8"/>
      <c r="O29" s="8"/>
      <c r="P29" s="8"/>
      <c r="Q29" s="8"/>
      <c r="R29" s="8"/>
      <c r="S29" s="8"/>
      <c r="T29" s="8"/>
      <c r="U29" s="8"/>
      <c r="V29" s="42"/>
    </row>
    <row r="30" spans="1:22" ht="15.75">
      <c r="A30" s="125"/>
      <c r="B30" s="129"/>
      <c r="C30" s="132" t="s">
        <v>109</v>
      </c>
      <c r="D30" s="132"/>
      <c r="E30" s="132"/>
      <c r="F30" s="132"/>
      <c r="G30" s="132"/>
      <c r="H30" s="132"/>
      <c r="I30" s="43" t="s">
        <v>91</v>
      </c>
      <c r="J30" s="40" t="str">
        <f t="shared" si="0"/>
        <v>NE</v>
      </c>
      <c r="K30" s="40" t="str">
        <f>IF(L30=0,"NE",IF(J30&lt;V5,"NON","OUI"))</f>
        <v>NE</v>
      </c>
      <c r="L30" s="40">
        <f t="shared" si="1"/>
        <v>0</v>
      </c>
      <c r="M30" s="41"/>
      <c r="N30" s="8"/>
      <c r="O30" s="8"/>
      <c r="P30" s="8"/>
      <c r="Q30" s="8"/>
      <c r="R30" s="8"/>
      <c r="S30" s="8"/>
      <c r="T30" s="8"/>
      <c r="U30" s="8"/>
      <c r="V30" s="42"/>
    </row>
    <row r="31" spans="1:22" ht="16.5">
      <c r="A31" s="125"/>
      <c r="B31" s="44" t="s">
        <v>92</v>
      </c>
      <c r="C31" s="133" t="s">
        <v>110</v>
      </c>
      <c r="D31" s="133"/>
      <c r="E31" s="133"/>
      <c r="F31" s="133"/>
      <c r="G31" s="133"/>
      <c r="H31" s="133"/>
      <c r="I31" s="135" t="s">
        <v>82</v>
      </c>
      <c r="J31" s="40" t="str">
        <f t="shared" si="0"/>
        <v>NE</v>
      </c>
      <c r="K31" s="40" t="str">
        <f>IF(L31=0,"NE",IF(J31&lt;V5,"NON","OUI"))</f>
        <v>NE</v>
      </c>
      <c r="L31" s="40">
        <f t="shared" si="1"/>
        <v>0</v>
      </c>
      <c r="M31" s="41"/>
      <c r="N31" s="8"/>
      <c r="O31" s="8"/>
      <c r="P31" s="8"/>
      <c r="Q31" s="8"/>
      <c r="R31" s="8"/>
      <c r="S31" s="8"/>
      <c r="T31" s="8"/>
      <c r="U31" s="8"/>
      <c r="V31" s="42"/>
    </row>
    <row r="32" spans="1:22">
      <c r="A32" s="125" t="s">
        <v>111</v>
      </c>
      <c r="B32" s="126" t="s">
        <v>80</v>
      </c>
      <c r="C32" s="127" t="s">
        <v>112</v>
      </c>
      <c r="D32" s="127"/>
      <c r="E32" s="127"/>
      <c r="F32" s="127"/>
      <c r="G32" s="127"/>
      <c r="H32" s="127"/>
      <c r="I32" s="135"/>
      <c r="J32" s="40" t="str">
        <f t="shared" si="0"/>
        <v>NE</v>
      </c>
      <c r="K32" s="40" t="str">
        <f>IF(L32=0,"NE",IF(J32&lt;V5,"NON","OUI"))</f>
        <v>NE</v>
      </c>
      <c r="L32" s="40">
        <f t="shared" si="1"/>
        <v>0</v>
      </c>
      <c r="M32" s="41"/>
      <c r="N32" s="8"/>
      <c r="O32" s="8"/>
      <c r="P32" s="8"/>
      <c r="Q32" s="8"/>
      <c r="R32" s="8"/>
      <c r="S32" s="8"/>
      <c r="T32" s="8"/>
      <c r="U32" s="8"/>
      <c r="V32" s="42"/>
    </row>
    <row r="33" spans="1:22">
      <c r="A33" s="125"/>
      <c r="B33" s="126"/>
      <c r="C33" s="128" t="s">
        <v>113</v>
      </c>
      <c r="D33" s="128"/>
      <c r="E33" s="128"/>
      <c r="F33" s="128"/>
      <c r="G33" s="128"/>
      <c r="H33" s="128"/>
      <c r="I33" s="135"/>
      <c r="J33" s="40" t="str">
        <f t="shared" si="0"/>
        <v>NE</v>
      </c>
      <c r="K33" s="40" t="str">
        <f>IF(L33=0,"NE",IF(J33&lt;V5,"NON","OUI"))</f>
        <v>NE</v>
      </c>
      <c r="L33" s="40">
        <f t="shared" si="1"/>
        <v>0</v>
      </c>
      <c r="M33" s="41"/>
      <c r="N33" s="8"/>
      <c r="O33" s="8"/>
      <c r="P33" s="8"/>
      <c r="Q33" s="8"/>
      <c r="R33" s="8"/>
      <c r="S33" s="8"/>
      <c r="T33" s="8"/>
      <c r="U33" s="8"/>
      <c r="V33" s="42"/>
    </row>
    <row r="34" spans="1:22">
      <c r="A34" s="125"/>
      <c r="B34" s="129" t="s">
        <v>87</v>
      </c>
      <c r="C34" s="130" t="s">
        <v>114</v>
      </c>
      <c r="D34" s="130"/>
      <c r="E34" s="130"/>
      <c r="F34" s="130"/>
      <c r="G34" s="130"/>
      <c r="H34" s="130"/>
      <c r="I34" s="135"/>
      <c r="J34" s="40">
        <f t="shared" si="0"/>
        <v>0</v>
      </c>
      <c r="K34" s="40" t="str">
        <f>IF(L34=0,"NE",IF(J34&lt;V5,"NON","OUI"))</f>
        <v>NON</v>
      </c>
      <c r="L34" s="40">
        <f t="shared" si="1"/>
        <v>1</v>
      </c>
      <c r="M34" s="41">
        <v>0</v>
      </c>
      <c r="N34" s="8"/>
      <c r="O34" s="8"/>
      <c r="P34" s="8"/>
      <c r="Q34" s="8"/>
      <c r="R34" s="8"/>
      <c r="S34" s="8"/>
      <c r="T34" s="8"/>
      <c r="U34" s="8"/>
      <c r="V34" s="42"/>
    </row>
    <row r="35" spans="1:22">
      <c r="A35" s="125"/>
      <c r="B35" s="129"/>
      <c r="C35" s="130" t="s">
        <v>115</v>
      </c>
      <c r="D35" s="130"/>
      <c r="E35" s="130"/>
      <c r="F35" s="130"/>
      <c r="G35" s="130"/>
      <c r="H35" s="130"/>
      <c r="I35" s="135"/>
      <c r="J35" s="40" t="str">
        <f t="shared" si="0"/>
        <v>NE</v>
      </c>
      <c r="K35" s="40" t="str">
        <f>IF(L35=0,"NE",IF(J35&lt;V5,"NON","OUI"))</f>
        <v>NE</v>
      </c>
      <c r="L35" s="40">
        <f t="shared" si="1"/>
        <v>0</v>
      </c>
      <c r="M35" s="41"/>
      <c r="N35" s="8"/>
      <c r="O35" s="8"/>
      <c r="P35" s="8"/>
      <c r="Q35" s="8"/>
      <c r="R35" s="8"/>
      <c r="S35" s="8"/>
      <c r="T35" s="8"/>
      <c r="U35" s="8"/>
      <c r="V35" s="42"/>
    </row>
    <row r="36" spans="1:22">
      <c r="A36" s="125"/>
      <c r="B36" s="129"/>
      <c r="C36" s="130" t="s">
        <v>116</v>
      </c>
      <c r="D36" s="130"/>
      <c r="E36" s="130"/>
      <c r="F36" s="130"/>
      <c r="G36" s="130"/>
      <c r="H36" s="130"/>
      <c r="I36" s="135"/>
      <c r="J36" s="40" t="str">
        <f t="shared" si="0"/>
        <v>NE</v>
      </c>
      <c r="K36" s="40" t="str">
        <f>IF(L36=0,"NE",IF(J36&lt;V5,"NON","OUI"))</f>
        <v>NE</v>
      </c>
      <c r="L36" s="40">
        <f t="shared" si="1"/>
        <v>0</v>
      </c>
      <c r="M36" s="41"/>
      <c r="N36" s="8"/>
      <c r="O36" s="8"/>
      <c r="P36" s="8"/>
      <c r="Q36" s="8"/>
      <c r="R36" s="8"/>
      <c r="S36" s="8"/>
      <c r="T36" s="8"/>
      <c r="U36" s="8"/>
      <c r="V36" s="42"/>
    </row>
    <row r="37" spans="1:22">
      <c r="A37" s="125"/>
      <c r="B37" s="129"/>
      <c r="C37" s="130" t="s">
        <v>117</v>
      </c>
      <c r="D37" s="130"/>
      <c r="E37" s="130"/>
      <c r="F37" s="130"/>
      <c r="G37" s="130"/>
      <c r="H37" s="130"/>
      <c r="I37" s="135"/>
      <c r="J37" s="40" t="str">
        <f t="shared" si="0"/>
        <v>NE</v>
      </c>
      <c r="K37" s="40" t="str">
        <f>IF(L37=0,"NE",IF(J37&lt;V5,"NON","OUI"))</f>
        <v>NE</v>
      </c>
      <c r="L37" s="40">
        <f t="shared" si="1"/>
        <v>0</v>
      </c>
      <c r="M37" s="41"/>
      <c r="N37" s="8"/>
      <c r="O37" s="8"/>
      <c r="P37" s="8"/>
      <c r="Q37" s="8"/>
      <c r="R37" s="8"/>
      <c r="S37" s="8"/>
      <c r="T37" s="8"/>
      <c r="U37" s="8"/>
      <c r="V37" s="42"/>
    </row>
    <row r="38" spans="1:22">
      <c r="A38" s="125"/>
      <c r="B38" s="134" t="s">
        <v>92</v>
      </c>
      <c r="C38" s="131" t="s">
        <v>118</v>
      </c>
      <c r="D38" s="131"/>
      <c r="E38" s="131"/>
      <c r="F38" s="131"/>
      <c r="G38" s="131"/>
      <c r="H38" s="131"/>
      <c r="I38" s="135"/>
      <c r="J38" s="40" t="str">
        <f t="shared" si="0"/>
        <v>NE</v>
      </c>
      <c r="K38" s="40" t="str">
        <f>IF(L38=0,"NE",IF(J38&lt;V5,"NON","OUI"))</f>
        <v>NE</v>
      </c>
      <c r="L38" s="40">
        <f t="shared" si="1"/>
        <v>0</v>
      </c>
      <c r="M38" s="41"/>
      <c r="N38" s="8"/>
      <c r="O38" s="8"/>
      <c r="P38" s="8"/>
      <c r="Q38" s="8"/>
      <c r="R38" s="8"/>
      <c r="S38" s="8"/>
      <c r="T38" s="8"/>
      <c r="U38" s="8"/>
      <c r="V38" s="42"/>
    </row>
    <row r="39" spans="1:22">
      <c r="A39" s="125"/>
      <c r="B39" s="134"/>
      <c r="C39" s="131" t="s">
        <v>119</v>
      </c>
      <c r="D39" s="131"/>
      <c r="E39" s="131"/>
      <c r="F39" s="131"/>
      <c r="G39" s="131"/>
      <c r="H39" s="131"/>
      <c r="I39" s="135"/>
      <c r="J39" s="40" t="str">
        <f t="shared" si="0"/>
        <v>NE</v>
      </c>
      <c r="K39" s="40" t="str">
        <f>IF(L39=0,"NE",IF(J39&lt;V5,"NON","OUI"))</f>
        <v>NE</v>
      </c>
      <c r="L39" s="40">
        <f t="shared" si="1"/>
        <v>0</v>
      </c>
      <c r="M39" s="41"/>
      <c r="N39" s="8"/>
      <c r="O39" s="8"/>
      <c r="P39" s="8"/>
      <c r="Q39" s="8"/>
      <c r="R39" s="8"/>
      <c r="S39" s="8"/>
      <c r="T39" s="8"/>
      <c r="U39" s="8"/>
      <c r="V39" s="42"/>
    </row>
    <row r="40" spans="1:22">
      <c r="A40" s="125" t="s">
        <v>120</v>
      </c>
      <c r="B40" s="126" t="s">
        <v>80</v>
      </c>
      <c r="C40" s="127" t="s">
        <v>121</v>
      </c>
      <c r="D40" s="127"/>
      <c r="E40" s="127"/>
      <c r="F40" s="127"/>
      <c r="G40" s="127"/>
      <c r="H40" s="127"/>
      <c r="I40" s="135"/>
      <c r="J40" s="40" t="str">
        <f t="shared" si="0"/>
        <v>NE</v>
      </c>
      <c r="K40" s="40" t="str">
        <f>IF(L40=0,"NE",IF(J40&lt;V5,"NON","OUI"))</f>
        <v>NE</v>
      </c>
      <c r="L40" s="40">
        <f t="shared" si="1"/>
        <v>0</v>
      </c>
      <c r="M40" s="41"/>
      <c r="N40" s="8"/>
      <c r="O40" s="8"/>
      <c r="P40" s="8"/>
      <c r="Q40" s="8"/>
      <c r="R40" s="8"/>
      <c r="S40" s="8"/>
      <c r="T40" s="8"/>
      <c r="U40" s="8"/>
      <c r="V40" s="42"/>
    </row>
    <row r="41" spans="1:22">
      <c r="A41" s="125"/>
      <c r="B41" s="126"/>
      <c r="C41" s="128" t="s">
        <v>122</v>
      </c>
      <c r="D41" s="128"/>
      <c r="E41" s="128"/>
      <c r="F41" s="128"/>
      <c r="G41" s="128"/>
      <c r="H41" s="128"/>
      <c r="I41" s="135"/>
      <c r="J41" s="40" t="str">
        <f t="shared" si="0"/>
        <v>NE</v>
      </c>
      <c r="K41" s="40" t="str">
        <f>IF(L41=0,"NE",IF(J41&lt;V5,"NON","OUI"))</f>
        <v>NE</v>
      </c>
      <c r="L41" s="40">
        <f t="shared" si="1"/>
        <v>0</v>
      </c>
      <c r="M41" s="41"/>
      <c r="N41" s="8"/>
      <c r="O41" s="8"/>
      <c r="P41" s="8"/>
      <c r="Q41" s="8"/>
      <c r="R41" s="8"/>
      <c r="S41" s="8"/>
      <c r="T41" s="8"/>
      <c r="U41" s="8"/>
      <c r="V41" s="42"/>
    </row>
    <row r="42" spans="1:22">
      <c r="A42" s="125"/>
      <c r="B42" s="129" t="s">
        <v>87</v>
      </c>
      <c r="C42" s="130" t="s">
        <v>123</v>
      </c>
      <c r="D42" s="130"/>
      <c r="E42" s="130"/>
      <c r="F42" s="130"/>
      <c r="G42" s="130"/>
      <c r="H42" s="130"/>
      <c r="I42" s="135"/>
      <c r="J42" s="40" t="str">
        <f t="shared" si="0"/>
        <v>NE</v>
      </c>
      <c r="K42" s="40" t="str">
        <f>IF(L42=0,"NE",IF(J42&lt;V5,"NON","OUI"))</f>
        <v>NE</v>
      </c>
      <c r="L42" s="40">
        <f t="shared" si="1"/>
        <v>0</v>
      </c>
      <c r="M42" s="41"/>
      <c r="N42" s="8"/>
      <c r="O42" s="8"/>
      <c r="P42" s="8"/>
      <c r="Q42" s="8"/>
      <c r="R42" s="8"/>
      <c r="S42" s="8"/>
      <c r="T42" s="8"/>
      <c r="U42" s="8"/>
      <c r="V42" s="42"/>
    </row>
    <row r="43" spans="1:22">
      <c r="A43" s="125"/>
      <c r="B43" s="129"/>
      <c r="C43" s="130" t="s">
        <v>124</v>
      </c>
      <c r="D43" s="130"/>
      <c r="E43" s="130"/>
      <c r="F43" s="130"/>
      <c r="G43" s="130"/>
      <c r="H43" s="130"/>
      <c r="I43" s="135"/>
      <c r="J43" s="40" t="str">
        <f t="shared" si="0"/>
        <v>NE</v>
      </c>
      <c r="K43" s="40" t="str">
        <f>IF(L43=0,"NE",IF(J43&lt;V5,"NON","OUI"))</f>
        <v>NE</v>
      </c>
      <c r="L43" s="40">
        <f t="shared" si="1"/>
        <v>0</v>
      </c>
      <c r="M43" s="41"/>
      <c r="N43" s="8"/>
      <c r="O43" s="8"/>
      <c r="P43" s="8"/>
      <c r="Q43" s="8"/>
      <c r="R43" s="8"/>
      <c r="S43" s="8"/>
      <c r="T43" s="8"/>
      <c r="U43" s="8"/>
      <c r="V43" s="42"/>
    </row>
    <row r="44" spans="1:22">
      <c r="A44" s="125"/>
      <c r="B44" s="129"/>
      <c r="C44" s="130" t="s">
        <v>125</v>
      </c>
      <c r="D44" s="130"/>
      <c r="E44" s="130"/>
      <c r="F44" s="130"/>
      <c r="G44" s="130"/>
      <c r="H44" s="130"/>
      <c r="I44" s="135"/>
      <c r="J44" s="40" t="str">
        <f t="shared" si="0"/>
        <v>NE</v>
      </c>
      <c r="K44" s="40" t="str">
        <f>IF(L44=0,"NE",IF(J44&lt;V5,"NON","OUI"))</f>
        <v>NE</v>
      </c>
      <c r="L44" s="40">
        <f t="shared" si="1"/>
        <v>0</v>
      </c>
      <c r="M44" s="41"/>
      <c r="N44" s="8"/>
      <c r="O44" s="8"/>
      <c r="P44" s="8"/>
      <c r="Q44" s="8"/>
      <c r="R44" s="8"/>
      <c r="S44" s="8"/>
      <c r="T44" s="8"/>
      <c r="U44" s="8"/>
      <c r="V44" s="42"/>
    </row>
    <row r="45" spans="1:22">
      <c r="A45" s="125"/>
      <c r="B45" s="129"/>
      <c r="C45" s="130" t="s">
        <v>126</v>
      </c>
      <c r="D45" s="130"/>
      <c r="E45" s="130"/>
      <c r="F45" s="130"/>
      <c r="G45" s="130"/>
      <c r="H45" s="130"/>
      <c r="I45" s="135"/>
      <c r="J45" s="40" t="str">
        <f t="shared" si="0"/>
        <v>NE</v>
      </c>
      <c r="K45" s="40" t="str">
        <f>IF(L45=0,"NE",IF(J45&lt;V5,"NON","OUI"))</f>
        <v>NE</v>
      </c>
      <c r="L45" s="40">
        <f t="shared" si="1"/>
        <v>0</v>
      </c>
      <c r="M45" s="41"/>
      <c r="N45" s="8"/>
      <c r="O45" s="8"/>
      <c r="P45" s="8"/>
      <c r="Q45" s="8"/>
      <c r="R45" s="8"/>
      <c r="S45" s="8"/>
      <c r="T45" s="8"/>
      <c r="U45" s="8"/>
      <c r="V45" s="42"/>
    </row>
    <row r="46" spans="1:22" ht="16.5" thickBot="1">
      <c r="A46" s="125"/>
      <c r="B46" s="44" t="s">
        <v>92</v>
      </c>
      <c r="C46" s="131" t="s">
        <v>127</v>
      </c>
      <c r="D46" s="131"/>
      <c r="E46" s="131"/>
      <c r="F46" s="131"/>
      <c r="G46" s="131"/>
      <c r="H46" s="131"/>
      <c r="I46" s="135"/>
      <c r="J46" s="40" t="str">
        <f t="shared" si="0"/>
        <v>NE</v>
      </c>
      <c r="K46" s="40" t="str">
        <f t="shared" ref="K46" si="2">IF(L46=0,"NE",IF(J46&lt;V44,"NON","OUI"))</f>
        <v>NE</v>
      </c>
      <c r="L46" s="40">
        <f t="shared" si="1"/>
        <v>0</v>
      </c>
      <c r="M46" s="45"/>
      <c r="N46" s="46"/>
      <c r="O46" s="46"/>
      <c r="P46" s="46"/>
      <c r="Q46" s="46"/>
      <c r="R46" s="46"/>
      <c r="S46" s="46"/>
      <c r="T46" s="46"/>
      <c r="U46" s="46"/>
      <c r="V46" s="47"/>
    </row>
  </sheetData>
  <mergeCells count="70">
    <mergeCell ref="A1:D1"/>
    <mergeCell ref="E1:H1"/>
    <mergeCell ref="I1:L1"/>
    <mergeCell ref="A2:L2"/>
    <mergeCell ref="P2:U2"/>
    <mergeCell ref="P4:U4"/>
    <mergeCell ref="P5:U5"/>
    <mergeCell ref="C6:H6"/>
    <mergeCell ref="M6:V6"/>
    <mergeCell ref="A7:A15"/>
    <mergeCell ref="B7:B11"/>
    <mergeCell ref="C7:H7"/>
    <mergeCell ref="I7:I13"/>
    <mergeCell ref="C8:H8"/>
    <mergeCell ref="C9:H9"/>
    <mergeCell ref="A3:A4"/>
    <mergeCell ref="C3:F4"/>
    <mergeCell ref="P3:U3"/>
    <mergeCell ref="G4:J4"/>
    <mergeCell ref="K4:O4"/>
    <mergeCell ref="C10:H10"/>
    <mergeCell ref="C11:H11"/>
    <mergeCell ref="B12:B14"/>
    <mergeCell ref="C12:H12"/>
    <mergeCell ref="C13:H13"/>
    <mergeCell ref="C14:H14"/>
    <mergeCell ref="C15:H15"/>
    <mergeCell ref="I15:I25"/>
    <mergeCell ref="A16:A31"/>
    <mergeCell ref="B16:B17"/>
    <mergeCell ref="C16:H16"/>
    <mergeCell ref="C17:H17"/>
    <mergeCell ref="B18:B30"/>
    <mergeCell ref="C18:H18"/>
    <mergeCell ref="C19:H19"/>
    <mergeCell ref="C20:H20"/>
    <mergeCell ref="I31:I46"/>
    <mergeCell ref="C38:H38"/>
    <mergeCell ref="C39:H39"/>
    <mergeCell ref="C21:H21"/>
    <mergeCell ref="C22:H22"/>
    <mergeCell ref="C23:H23"/>
    <mergeCell ref="C24:H24"/>
    <mergeCell ref="C25:H25"/>
    <mergeCell ref="C26:H26"/>
    <mergeCell ref="C27:H27"/>
    <mergeCell ref="C28:H28"/>
    <mergeCell ref="C29:H29"/>
    <mergeCell ref="C30:H30"/>
    <mergeCell ref="C31:H31"/>
    <mergeCell ref="A32:A39"/>
    <mergeCell ref="B32:B33"/>
    <mergeCell ref="C32:H32"/>
    <mergeCell ref="C33:H33"/>
    <mergeCell ref="B34:B37"/>
    <mergeCell ref="C34:H34"/>
    <mergeCell ref="C35:H35"/>
    <mergeCell ref="C36:H36"/>
    <mergeCell ref="C37:H37"/>
    <mergeCell ref="B38:B39"/>
    <mergeCell ref="A40:A46"/>
    <mergeCell ref="B40:B41"/>
    <mergeCell ref="C40:H40"/>
    <mergeCell ref="C41:H41"/>
    <mergeCell ref="B42:B45"/>
    <mergeCell ref="C42:H42"/>
    <mergeCell ref="C43:H43"/>
    <mergeCell ref="C44:H44"/>
    <mergeCell ref="C45:H45"/>
    <mergeCell ref="C46:H46"/>
  </mergeCells>
  <conditionalFormatting sqref="M7:V46">
    <cfRule type="iconSet" priority="3">
      <iconSet showValue="0">
        <cfvo type="percent" val="0"/>
        <cfvo type="num" val="1"/>
        <cfvo type="num" val="2"/>
      </iconSet>
    </cfRule>
  </conditionalFormatting>
  <conditionalFormatting sqref="J7:J46">
    <cfRule type="colorScale" priority="2">
      <colorScale>
        <cfvo type="num" val="0"/>
        <cfvo type="num" val="$V$4"/>
        <cfvo type="num" val="$V$5"/>
        <color rgb="FFFF0000"/>
        <color rgb="FFFFC000"/>
        <color rgb="FF00B050"/>
      </colorScale>
    </cfRule>
  </conditionalFormatting>
  <conditionalFormatting sqref="K4:O4">
    <cfRule type="dataBar" priority="1">
      <dataBar>
        <cfvo type="num" val="0"/>
        <cfvo type="num" val="100"/>
        <color rgb="FF00B050"/>
      </dataBar>
    </cfRule>
  </conditionalFormatting>
  <pageMargins left="0.7" right="0.7" top="0.75" bottom="0.75" header="0.3" footer="0.3"/>
  <drawing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1:V46"/>
  <sheetViews>
    <sheetView zoomScale="90" zoomScaleNormal="90" workbookViewId="0">
      <selection sqref="A1:D1"/>
    </sheetView>
  </sheetViews>
  <sheetFormatPr baseColWidth="10" defaultRowHeight="15"/>
  <cols>
    <col min="1" max="1" width="26.42578125" customWidth="1"/>
    <col min="2" max="2" width="31.5703125" customWidth="1"/>
    <col min="4" max="4" width="16.42578125" customWidth="1"/>
    <col min="6" max="6" width="17.85546875" customWidth="1"/>
  </cols>
  <sheetData>
    <row r="1" spans="1:22" ht="68.25" customHeight="1">
      <c r="A1" s="92"/>
      <c r="B1" s="92"/>
      <c r="C1" s="92"/>
      <c r="D1" s="92"/>
      <c r="E1" s="93"/>
      <c r="F1" s="93"/>
      <c r="G1" s="93"/>
      <c r="H1" s="93"/>
      <c r="I1" s="94" t="s">
        <v>0</v>
      </c>
      <c r="J1" s="94"/>
      <c r="K1" s="94"/>
      <c r="L1" s="94"/>
    </row>
    <row r="2" spans="1:22" ht="21">
      <c r="A2" s="95" t="s">
        <v>64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P2" s="145" t="s">
        <v>65</v>
      </c>
      <c r="Q2" s="146"/>
      <c r="R2" s="146"/>
      <c r="S2" s="146"/>
      <c r="T2" s="146"/>
      <c r="U2" s="146"/>
      <c r="V2" s="32">
        <f>SUM(M7:V46)*10/COUNTA(M7:V46)</f>
        <v>11.25</v>
      </c>
    </row>
    <row r="3" spans="1:22" ht="21" thickBot="1">
      <c r="A3" s="92" t="s">
        <v>66</v>
      </c>
      <c r="B3" s="33"/>
      <c r="C3" s="144" t="str">
        <f>Global!AE5</f>
        <v>LUSAKI Ermès</v>
      </c>
      <c r="D3" s="144"/>
      <c r="E3" s="144"/>
      <c r="F3" s="144"/>
      <c r="G3" s="1"/>
      <c r="H3" s="1"/>
      <c r="I3" s="1"/>
      <c r="J3" s="1"/>
      <c r="K3" s="1"/>
      <c r="L3" s="1"/>
      <c r="M3" s="1"/>
      <c r="N3" s="1"/>
      <c r="O3" s="1"/>
      <c r="P3" s="145" t="s">
        <v>67</v>
      </c>
      <c r="Q3" s="146"/>
      <c r="R3" s="146"/>
      <c r="S3" s="146"/>
      <c r="T3" s="146"/>
      <c r="U3" s="146"/>
      <c r="V3" s="34">
        <f>SUM(J7:J46)/39</f>
        <v>7.0512820512820511</v>
      </c>
    </row>
    <row r="4" spans="1:22" ht="21" thickBot="1">
      <c r="A4" s="92"/>
      <c r="B4" s="33"/>
      <c r="C4" s="144"/>
      <c r="D4" s="144"/>
      <c r="E4" s="144"/>
      <c r="F4" s="144"/>
      <c r="G4" s="147" t="s">
        <v>68</v>
      </c>
      <c r="H4" s="148"/>
      <c r="I4" s="148"/>
      <c r="J4" s="148"/>
      <c r="K4" s="149">
        <f>V3</f>
        <v>7.0512820512820511</v>
      </c>
      <c r="L4" s="150"/>
      <c r="M4" s="150"/>
      <c r="N4" s="150"/>
      <c r="O4" s="151"/>
      <c r="P4" s="136" t="s">
        <v>69</v>
      </c>
      <c r="Q4" s="137"/>
      <c r="R4" s="137"/>
      <c r="S4" s="137"/>
      <c r="T4" s="137"/>
      <c r="U4" s="137"/>
      <c r="V4" s="35">
        <f>V5/2</f>
        <v>40</v>
      </c>
    </row>
    <row r="5" spans="1:22" ht="21" thickBo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37" t="s">
        <v>70</v>
      </c>
      <c r="Q5" s="137"/>
      <c r="R5" s="137"/>
      <c r="S5" s="137"/>
      <c r="T5" s="137"/>
      <c r="U5" s="137"/>
      <c r="V5" s="35">
        <v>80</v>
      </c>
    </row>
    <row r="6" spans="1:22" ht="96">
      <c r="A6" s="36" t="s">
        <v>71</v>
      </c>
      <c r="B6" s="36" t="s">
        <v>72</v>
      </c>
      <c r="C6" s="138" t="s">
        <v>73</v>
      </c>
      <c r="D6" s="138"/>
      <c r="E6" s="138"/>
      <c r="F6" s="138"/>
      <c r="G6" s="138"/>
      <c r="H6" s="138"/>
      <c r="I6" s="37" t="s">
        <v>74</v>
      </c>
      <c r="J6" s="38" t="s">
        <v>75</v>
      </c>
      <c r="K6" s="39" t="s">
        <v>76</v>
      </c>
      <c r="L6" s="39" t="s">
        <v>77</v>
      </c>
      <c r="M6" s="139" t="s">
        <v>78</v>
      </c>
      <c r="N6" s="140"/>
      <c r="O6" s="140"/>
      <c r="P6" s="141"/>
      <c r="Q6" s="141"/>
      <c r="R6" s="141"/>
      <c r="S6" s="141"/>
      <c r="T6" s="141"/>
      <c r="U6" s="141"/>
      <c r="V6" s="142"/>
    </row>
    <row r="7" spans="1:22">
      <c r="A7" s="143" t="s">
        <v>79</v>
      </c>
      <c r="B7" s="126" t="s">
        <v>80</v>
      </c>
      <c r="C7" s="127" t="s">
        <v>81</v>
      </c>
      <c r="D7" s="127"/>
      <c r="E7" s="127"/>
      <c r="F7" s="127"/>
      <c r="G7" s="127"/>
      <c r="H7" s="127"/>
      <c r="I7" s="135" t="s">
        <v>82</v>
      </c>
      <c r="J7" s="40">
        <f>IF(L7=0,"NE",SUM(M7:V7)/COUNTA(M7:V7)*50)</f>
        <v>100</v>
      </c>
      <c r="K7" s="40" t="str">
        <f>IF(L7=0,"NE",IF(J7&lt;V5,"NON","OUI"))</f>
        <v>OUI</v>
      </c>
      <c r="L7" s="40">
        <f>COUNTA(M7:V7)</f>
        <v>2</v>
      </c>
      <c r="M7" s="41">
        <v>2</v>
      </c>
      <c r="N7" s="8">
        <v>2</v>
      </c>
      <c r="O7" s="8"/>
      <c r="P7" s="8"/>
      <c r="Q7" s="8"/>
      <c r="R7" s="8"/>
      <c r="S7" s="8"/>
      <c r="T7" s="8"/>
      <c r="U7" s="8"/>
      <c r="V7" s="42"/>
    </row>
    <row r="8" spans="1:22">
      <c r="A8" s="143"/>
      <c r="B8" s="126"/>
      <c r="C8" s="127" t="s">
        <v>83</v>
      </c>
      <c r="D8" s="127"/>
      <c r="E8" s="127"/>
      <c r="F8" s="127"/>
      <c r="G8" s="127"/>
      <c r="H8" s="127"/>
      <c r="I8" s="135"/>
      <c r="J8" s="40">
        <f t="shared" ref="J8:J46" si="0">IF(L8=0,"NE",SUM(M8:V8)/COUNTA(M8:V8)*50)</f>
        <v>0</v>
      </c>
      <c r="K8" s="40" t="str">
        <f>IF(L8=0,"NE",IF(J8&lt;V5,"NON","OUI"))</f>
        <v>NON</v>
      </c>
      <c r="L8" s="40">
        <f t="shared" ref="L8:L46" si="1">COUNTA(M8:V8)</f>
        <v>2</v>
      </c>
      <c r="M8" s="41">
        <v>0</v>
      </c>
      <c r="N8" s="8">
        <v>0</v>
      </c>
      <c r="O8" s="8"/>
      <c r="P8" s="8"/>
      <c r="Q8" s="8"/>
      <c r="R8" s="8"/>
      <c r="S8" s="8"/>
      <c r="T8" s="8"/>
      <c r="U8" s="8"/>
      <c r="V8" s="42"/>
    </row>
    <row r="9" spans="1:22">
      <c r="A9" s="143"/>
      <c r="B9" s="126"/>
      <c r="C9" s="127" t="s">
        <v>84</v>
      </c>
      <c r="D9" s="127"/>
      <c r="E9" s="127"/>
      <c r="F9" s="127"/>
      <c r="G9" s="127"/>
      <c r="H9" s="127"/>
      <c r="I9" s="135"/>
      <c r="J9" s="40" t="str">
        <f t="shared" si="0"/>
        <v>NE</v>
      </c>
      <c r="K9" s="40" t="str">
        <f>IF(L9=0,"NE",IF(J9&lt;V5,"NON","OUI"))</f>
        <v>NE</v>
      </c>
      <c r="L9" s="40">
        <f t="shared" si="1"/>
        <v>0</v>
      </c>
      <c r="M9" s="41"/>
      <c r="N9" s="8"/>
      <c r="O9" s="8"/>
      <c r="P9" s="8"/>
      <c r="Q9" s="8"/>
      <c r="R9" s="8"/>
      <c r="S9" s="8"/>
      <c r="T9" s="8"/>
      <c r="U9" s="8"/>
      <c r="V9" s="42"/>
    </row>
    <row r="10" spans="1:22">
      <c r="A10" s="143"/>
      <c r="B10" s="126"/>
      <c r="C10" s="127" t="s">
        <v>85</v>
      </c>
      <c r="D10" s="127"/>
      <c r="E10" s="127"/>
      <c r="F10" s="127"/>
      <c r="G10" s="127"/>
      <c r="H10" s="127"/>
      <c r="I10" s="135"/>
      <c r="J10" s="40" t="str">
        <f t="shared" si="0"/>
        <v>NE</v>
      </c>
      <c r="K10" s="40" t="str">
        <f>IF(L10=0,"NE",IF(J10&lt;V5,"NON","OUI"))</f>
        <v>NE</v>
      </c>
      <c r="L10" s="40">
        <f t="shared" si="1"/>
        <v>0</v>
      </c>
      <c r="M10" s="41"/>
      <c r="N10" s="8"/>
      <c r="O10" s="8"/>
      <c r="P10" s="8"/>
      <c r="Q10" s="8"/>
      <c r="R10" s="8"/>
      <c r="S10" s="8"/>
      <c r="T10" s="8"/>
      <c r="U10" s="8"/>
      <c r="V10" s="42"/>
    </row>
    <row r="11" spans="1:22">
      <c r="A11" s="143"/>
      <c r="B11" s="126"/>
      <c r="C11" s="127" t="s">
        <v>86</v>
      </c>
      <c r="D11" s="127"/>
      <c r="E11" s="127"/>
      <c r="F11" s="127"/>
      <c r="G11" s="127"/>
      <c r="H11" s="127"/>
      <c r="I11" s="135"/>
      <c r="J11" s="40" t="str">
        <f t="shared" si="0"/>
        <v>NE</v>
      </c>
      <c r="K11" s="40" t="str">
        <f>IF(L11=0,"NE",IF(J11&lt;V5,"NON","OUI"))</f>
        <v>NE</v>
      </c>
      <c r="L11" s="40">
        <f t="shared" si="1"/>
        <v>0</v>
      </c>
      <c r="M11" s="41"/>
      <c r="N11" s="8"/>
      <c r="O11" s="8"/>
      <c r="P11" s="8"/>
      <c r="Q11" s="8"/>
      <c r="R11" s="8"/>
      <c r="S11" s="8"/>
      <c r="T11" s="8"/>
      <c r="U11" s="8"/>
      <c r="V11" s="42"/>
    </row>
    <row r="12" spans="1:22">
      <c r="A12" s="143"/>
      <c r="B12" s="129" t="s">
        <v>87</v>
      </c>
      <c r="C12" s="130" t="s">
        <v>88</v>
      </c>
      <c r="D12" s="130"/>
      <c r="E12" s="130"/>
      <c r="F12" s="130"/>
      <c r="G12" s="130"/>
      <c r="H12" s="130"/>
      <c r="I12" s="135"/>
      <c r="J12" s="40" t="str">
        <f t="shared" si="0"/>
        <v>NE</v>
      </c>
      <c r="K12" s="40" t="str">
        <f>IF(L12=0,"NE",IF(J12&lt;V5,"NON","OUI"))</f>
        <v>NE</v>
      </c>
      <c r="L12" s="40">
        <f t="shared" si="1"/>
        <v>0</v>
      </c>
      <c r="M12" s="41"/>
      <c r="N12" s="8"/>
      <c r="O12" s="8"/>
      <c r="P12" s="8"/>
      <c r="Q12" s="8"/>
      <c r="R12" s="8"/>
      <c r="S12" s="8"/>
      <c r="T12" s="8"/>
      <c r="U12" s="8"/>
      <c r="V12" s="42"/>
    </row>
    <row r="13" spans="1:22">
      <c r="A13" s="143"/>
      <c r="B13" s="129"/>
      <c r="C13" s="130" t="s">
        <v>89</v>
      </c>
      <c r="D13" s="130"/>
      <c r="E13" s="130"/>
      <c r="F13" s="130"/>
      <c r="G13" s="130"/>
      <c r="H13" s="130"/>
      <c r="I13" s="135"/>
      <c r="J13" s="40" t="str">
        <f t="shared" si="0"/>
        <v>NE</v>
      </c>
      <c r="K13" s="40" t="str">
        <f>IF(L13=0,"NE",IF(J13&lt;V5,"NON","OUI"))</f>
        <v>NE</v>
      </c>
      <c r="L13" s="40">
        <f t="shared" si="1"/>
        <v>0</v>
      </c>
      <c r="M13" s="41"/>
      <c r="N13" s="8"/>
      <c r="O13" s="8"/>
      <c r="P13" s="8"/>
      <c r="Q13" s="8"/>
      <c r="R13" s="8"/>
      <c r="S13" s="8"/>
      <c r="T13" s="8"/>
      <c r="U13" s="8"/>
      <c r="V13" s="42"/>
    </row>
    <row r="14" spans="1:22" ht="15.75">
      <c r="A14" s="143"/>
      <c r="B14" s="129"/>
      <c r="C14" s="130" t="s">
        <v>90</v>
      </c>
      <c r="D14" s="130"/>
      <c r="E14" s="130"/>
      <c r="F14" s="130"/>
      <c r="G14" s="130"/>
      <c r="H14" s="130"/>
      <c r="I14" s="43" t="s">
        <v>91</v>
      </c>
      <c r="J14" s="40" t="str">
        <f t="shared" si="0"/>
        <v>NE</v>
      </c>
      <c r="K14" s="40" t="str">
        <f>IF(L14=0,"NE",IF(J14&lt;V5,"NON","OUI"))</f>
        <v>NE</v>
      </c>
      <c r="L14" s="40">
        <f t="shared" si="1"/>
        <v>0</v>
      </c>
      <c r="M14" s="41"/>
      <c r="N14" s="8"/>
      <c r="O14" s="8"/>
      <c r="P14" s="8"/>
      <c r="Q14" s="8"/>
      <c r="R14" s="8"/>
      <c r="S14" s="8"/>
      <c r="T14" s="8"/>
      <c r="U14" s="8"/>
      <c r="V14" s="42"/>
    </row>
    <row r="15" spans="1:22" ht="15.75">
      <c r="A15" s="143"/>
      <c r="B15" s="44" t="s">
        <v>92</v>
      </c>
      <c r="C15" s="131" t="s">
        <v>93</v>
      </c>
      <c r="D15" s="131"/>
      <c r="E15" s="131"/>
      <c r="F15" s="131"/>
      <c r="G15" s="131"/>
      <c r="H15" s="131"/>
      <c r="I15" s="135" t="s">
        <v>82</v>
      </c>
      <c r="J15" s="40" t="str">
        <f t="shared" si="0"/>
        <v>NE</v>
      </c>
      <c r="K15" s="40" t="str">
        <f>IF(L15=0,"NE",IF(J15&lt;V5,"NON","OUI"))</f>
        <v>NE</v>
      </c>
      <c r="L15" s="40">
        <f t="shared" si="1"/>
        <v>0</v>
      </c>
      <c r="M15" s="41"/>
      <c r="N15" s="8"/>
      <c r="O15" s="8"/>
      <c r="P15" s="8"/>
      <c r="Q15" s="8"/>
      <c r="R15" s="8"/>
      <c r="S15" s="8"/>
      <c r="T15" s="8"/>
      <c r="U15" s="8"/>
      <c r="V15" s="42"/>
    </row>
    <row r="16" spans="1:22">
      <c r="A16" s="125" t="s">
        <v>94</v>
      </c>
      <c r="B16" s="126" t="s">
        <v>80</v>
      </c>
      <c r="C16" s="127" t="s">
        <v>95</v>
      </c>
      <c r="D16" s="127"/>
      <c r="E16" s="127"/>
      <c r="F16" s="127"/>
      <c r="G16" s="127"/>
      <c r="H16" s="127"/>
      <c r="I16" s="135"/>
      <c r="J16" s="40" t="str">
        <f t="shared" si="0"/>
        <v>NE</v>
      </c>
      <c r="K16" s="40" t="str">
        <f>IF(L16=0,"NE",IF(J16&lt;V5,"NON","OUI"))</f>
        <v>NE</v>
      </c>
      <c r="L16" s="40">
        <f t="shared" si="1"/>
        <v>0</v>
      </c>
      <c r="M16" s="41"/>
      <c r="N16" s="8"/>
      <c r="O16" s="8"/>
      <c r="P16" s="8"/>
      <c r="Q16" s="8"/>
      <c r="R16" s="8"/>
      <c r="S16" s="8"/>
      <c r="T16" s="8"/>
      <c r="U16" s="8"/>
      <c r="V16" s="42"/>
    </row>
    <row r="17" spans="1:22">
      <c r="A17" s="125"/>
      <c r="B17" s="126"/>
      <c r="C17" s="127" t="s">
        <v>96</v>
      </c>
      <c r="D17" s="127"/>
      <c r="E17" s="127"/>
      <c r="F17" s="127"/>
      <c r="G17" s="127"/>
      <c r="H17" s="127"/>
      <c r="I17" s="135"/>
      <c r="J17" s="40" t="str">
        <f t="shared" si="0"/>
        <v>NE</v>
      </c>
      <c r="K17" s="40" t="str">
        <f>IF(L17=0,"NE",IF(J17&lt;V5,"NON","OUI"))</f>
        <v>NE</v>
      </c>
      <c r="L17" s="40">
        <f t="shared" si="1"/>
        <v>0</v>
      </c>
      <c r="M17" s="41"/>
      <c r="N17" s="8"/>
      <c r="O17" s="8"/>
      <c r="P17" s="8"/>
      <c r="Q17" s="8"/>
      <c r="R17" s="8"/>
      <c r="S17" s="8"/>
      <c r="T17" s="8"/>
      <c r="U17" s="8"/>
      <c r="V17" s="42"/>
    </row>
    <row r="18" spans="1:22">
      <c r="A18" s="125"/>
      <c r="B18" s="129" t="s">
        <v>87</v>
      </c>
      <c r="C18" s="132" t="s">
        <v>97</v>
      </c>
      <c r="D18" s="132"/>
      <c r="E18" s="132"/>
      <c r="F18" s="132"/>
      <c r="G18" s="132"/>
      <c r="H18" s="132"/>
      <c r="I18" s="135"/>
      <c r="J18" s="40">
        <f t="shared" si="0"/>
        <v>50</v>
      </c>
      <c r="K18" s="40" t="str">
        <f>IF(L18=0,"NE",IF(J18&lt;V5,"NON","OUI"))</f>
        <v>NON</v>
      </c>
      <c r="L18" s="40">
        <f t="shared" si="1"/>
        <v>1</v>
      </c>
      <c r="M18" s="41">
        <v>1</v>
      </c>
      <c r="N18" s="8"/>
      <c r="O18" s="8"/>
      <c r="P18" s="8"/>
      <c r="Q18" s="8"/>
      <c r="R18" s="8"/>
      <c r="S18" s="8"/>
      <c r="T18" s="8"/>
      <c r="U18" s="8"/>
      <c r="V18" s="42"/>
    </row>
    <row r="19" spans="1:22">
      <c r="A19" s="125"/>
      <c r="B19" s="129"/>
      <c r="C19" s="132" t="s">
        <v>98</v>
      </c>
      <c r="D19" s="132"/>
      <c r="E19" s="132"/>
      <c r="F19" s="132"/>
      <c r="G19" s="132"/>
      <c r="H19" s="132"/>
      <c r="I19" s="135"/>
      <c r="J19" s="40" t="str">
        <f t="shared" si="0"/>
        <v>NE</v>
      </c>
      <c r="K19" s="40" t="str">
        <f>IF(L19=0,"NE",IF(J19&lt;V5,"NON","OUI"))</f>
        <v>NE</v>
      </c>
      <c r="L19" s="40">
        <f t="shared" si="1"/>
        <v>0</v>
      </c>
      <c r="M19" s="41"/>
      <c r="N19" s="8"/>
      <c r="O19" s="8"/>
      <c r="P19" s="8"/>
      <c r="Q19" s="8"/>
      <c r="R19" s="8"/>
      <c r="S19" s="8"/>
      <c r="T19" s="8"/>
      <c r="U19" s="8"/>
      <c r="V19" s="42"/>
    </row>
    <row r="20" spans="1:22">
      <c r="A20" s="125"/>
      <c r="B20" s="129"/>
      <c r="C20" s="132" t="s">
        <v>99</v>
      </c>
      <c r="D20" s="132"/>
      <c r="E20" s="132"/>
      <c r="F20" s="132"/>
      <c r="G20" s="132"/>
      <c r="H20" s="132"/>
      <c r="I20" s="135"/>
      <c r="J20" s="40" t="str">
        <f t="shared" si="0"/>
        <v>NE</v>
      </c>
      <c r="K20" s="40" t="str">
        <f>IF(L20=0,"NE",IF(J20&lt;V5,"NON","OUI"))</f>
        <v>NE</v>
      </c>
      <c r="L20" s="40">
        <f t="shared" si="1"/>
        <v>0</v>
      </c>
      <c r="M20" s="41"/>
      <c r="N20" s="8"/>
      <c r="O20" s="8"/>
      <c r="P20" s="8"/>
      <c r="Q20" s="8"/>
      <c r="R20" s="8"/>
      <c r="S20" s="8"/>
      <c r="T20" s="8"/>
      <c r="U20" s="8"/>
      <c r="V20" s="42"/>
    </row>
    <row r="21" spans="1:22">
      <c r="A21" s="125"/>
      <c r="B21" s="129"/>
      <c r="C21" s="132" t="s">
        <v>100</v>
      </c>
      <c r="D21" s="132"/>
      <c r="E21" s="132"/>
      <c r="F21" s="132"/>
      <c r="G21" s="132"/>
      <c r="H21" s="132"/>
      <c r="I21" s="135"/>
      <c r="J21" s="40">
        <f t="shared" si="0"/>
        <v>50</v>
      </c>
      <c r="K21" s="40" t="str">
        <f>IF(L21=0,"NE",IF(J21&lt;V5,"NON","OUI"))</f>
        <v>NON</v>
      </c>
      <c r="L21" s="40">
        <f t="shared" si="1"/>
        <v>1</v>
      </c>
      <c r="M21" s="41">
        <v>1</v>
      </c>
      <c r="N21" s="8"/>
      <c r="O21" s="8"/>
      <c r="P21" s="8"/>
      <c r="Q21" s="8"/>
      <c r="R21" s="8"/>
      <c r="S21" s="8"/>
      <c r="T21" s="8"/>
      <c r="U21" s="8"/>
      <c r="V21" s="42"/>
    </row>
    <row r="22" spans="1:22">
      <c r="A22" s="125"/>
      <c r="B22" s="129"/>
      <c r="C22" s="132" t="s">
        <v>101</v>
      </c>
      <c r="D22" s="132"/>
      <c r="E22" s="132"/>
      <c r="F22" s="132"/>
      <c r="G22" s="132"/>
      <c r="H22" s="132"/>
      <c r="I22" s="135"/>
      <c r="J22" s="40" t="str">
        <f t="shared" si="0"/>
        <v>NE</v>
      </c>
      <c r="K22" s="40" t="str">
        <f>IF(L22=0,"NE",IF(J22&lt;V5,"NON","OUI"))</f>
        <v>NE</v>
      </c>
      <c r="L22" s="40">
        <f t="shared" si="1"/>
        <v>0</v>
      </c>
      <c r="M22" s="41"/>
      <c r="N22" s="8"/>
      <c r="O22" s="8"/>
      <c r="P22" s="8"/>
      <c r="Q22" s="8"/>
      <c r="R22" s="8"/>
      <c r="S22" s="8"/>
      <c r="T22" s="8"/>
      <c r="U22" s="8"/>
      <c r="V22" s="42"/>
    </row>
    <row r="23" spans="1:22">
      <c r="A23" s="125"/>
      <c r="B23" s="129"/>
      <c r="C23" s="132" t="s">
        <v>102</v>
      </c>
      <c r="D23" s="132"/>
      <c r="E23" s="132"/>
      <c r="F23" s="132"/>
      <c r="G23" s="132"/>
      <c r="H23" s="132"/>
      <c r="I23" s="135"/>
      <c r="J23" s="40" t="str">
        <f t="shared" si="0"/>
        <v>NE</v>
      </c>
      <c r="K23" s="40" t="str">
        <f>IF(L23=0,"NE",IF(J23&lt;V5,"NON","OUI"))</f>
        <v>NE</v>
      </c>
      <c r="L23" s="40">
        <f t="shared" si="1"/>
        <v>0</v>
      </c>
      <c r="M23" s="41"/>
      <c r="N23" s="8"/>
      <c r="O23" s="8"/>
      <c r="P23" s="8"/>
      <c r="Q23" s="8"/>
      <c r="R23" s="8"/>
      <c r="S23" s="8"/>
      <c r="T23" s="8"/>
      <c r="U23" s="8"/>
      <c r="V23" s="42"/>
    </row>
    <row r="24" spans="1:22">
      <c r="A24" s="125"/>
      <c r="B24" s="129"/>
      <c r="C24" s="132" t="s">
        <v>103</v>
      </c>
      <c r="D24" s="132"/>
      <c r="E24" s="132"/>
      <c r="F24" s="132"/>
      <c r="G24" s="132"/>
      <c r="H24" s="132"/>
      <c r="I24" s="135"/>
      <c r="J24" s="40" t="str">
        <f t="shared" si="0"/>
        <v>NE</v>
      </c>
      <c r="K24" s="40" t="str">
        <f>IF(L24=0,"NE",IF(J24&lt;V5,"NON","OUI"))</f>
        <v>NE</v>
      </c>
      <c r="L24" s="40">
        <f t="shared" si="1"/>
        <v>0</v>
      </c>
      <c r="M24" s="41"/>
      <c r="N24" s="8"/>
      <c r="O24" s="8"/>
      <c r="P24" s="8"/>
      <c r="Q24" s="8"/>
      <c r="R24" s="8"/>
      <c r="S24" s="8"/>
      <c r="T24" s="8"/>
      <c r="U24" s="8"/>
      <c r="V24" s="42"/>
    </row>
    <row r="25" spans="1:22">
      <c r="A25" s="125"/>
      <c r="B25" s="129"/>
      <c r="C25" s="132" t="s">
        <v>104</v>
      </c>
      <c r="D25" s="132"/>
      <c r="E25" s="132"/>
      <c r="F25" s="132"/>
      <c r="G25" s="132"/>
      <c r="H25" s="132"/>
      <c r="I25" s="135"/>
      <c r="J25" s="40">
        <f t="shared" si="0"/>
        <v>75</v>
      </c>
      <c r="K25" s="40" t="str">
        <f>IF(L25=0,"NE",IF(J25&lt;V5,"NON","OUI"))</f>
        <v>NON</v>
      </c>
      <c r="L25" s="40">
        <f t="shared" si="1"/>
        <v>2</v>
      </c>
      <c r="M25" s="41">
        <v>1</v>
      </c>
      <c r="N25" s="8">
        <v>2</v>
      </c>
      <c r="O25" s="8"/>
      <c r="P25" s="8"/>
      <c r="Q25" s="8"/>
      <c r="R25" s="8"/>
      <c r="S25" s="8"/>
      <c r="T25" s="8"/>
      <c r="U25" s="8"/>
      <c r="V25" s="42"/>
    </row>
    <row r="26" spans="1:22" ht="15.75">
      <c r="A26" s="125"/>
      <c r="B26" s="129"/>
      <c r="C26" s="132" t="s">
        <v>105</v>
      </c>
      <c r="D26" s="132"/>
      <c r="E26" s="132"/>
      <c r="F26" s="132"/>
      <c r="G26" s="132"/>
      <c r="H26" s="132"/>
      <c r="I26" s="43" t="s">
        <v>91</v>
      </c>
      <c r="J26" s="40" t="str">
        <f t="shared" si="0"/>
        <v>NE</v>
      </c>
      <c r="K26" s="40" t="str">
        <f>IF(L26=0,"NE",IF(J26&lt;V5,"NON","OUI"))</f>
        <v>NE</v>
      </c>
      <c r="L26" s="40">
        <f t="shared" si="1"/>
        <v>0</v>
      </c>
      <c r="M26" s="41"/>
      <c r="N26" s="8"/>
      <c r="O26" s="8"/>
      <c r="P26" s="8"/>
      <c r="Q26" s="8"/>
      <c r="R26" s="8"/>
      <c r="S26" s="8"/>
      <c r="T26" s="8"/>
      <c r="U26" s="8"/>
      <c r="V26" s="42"/>
    </row>
    <row r="27" spans="1:22" ht="15.75">
      <c r="A27" s="125"/>
      <c r="B27" s="129"/>
      <c r="C27" s="132" t="s">
        <v>106</v>
      </c>
      <c r="D27" s="132"/>
      <c r="E27" s="132"/>
      <c r="F27" s="132"/>
      <c r="G27" s="132"/>
      <c r="H27" s="132"/>
      <c r="I27" s="43" t="s">
        <v>91</v>
      </c>
      <c r="J27" s="40" t="str">
        <f t="shared" si="0"/>
        <v>NE</v>
      </c>
      <c r="K27" s="40" t="str">
        <f>IF(L27=0,"NE",IF(J27&lt;V5,"NON","OUI"))</f>
        <v>NE</v>
      </c>
      <c r="L27" s="40">
        <f t="shared" si="1"/>
        <v>0</v>
      </c>
      <c r="M27" s="41"/>
      <c r="N27" s="8"/>
      <c r="O27" s="8"/>
      <c r="P27" s="8"/>
      <c r="Q27" s="8"/>
      <c r="R27" s="8"/>
      <c r="S27" s="8"/>
      <c r="T27" s="8"/>
      <c r="U27" s="8"/>
      <c r="V27" s="42"/>
    </row>
    <row r="28" spans="1:22" ht="15.75">
      <c r="A28" s="125"/>
      <c r="B28" s="129"/>
      <c r="C28" s="132" t="s">
        <v>107</v>
      </c>
      <c r="D28" s="132"/>
      <c r="E28" s="132"/>
      <c r="F28" s="132"/>
      <c r="G28" s="132"/>
      <c r="H28" s="132"/>
      <c r="I28" s="43" t="s">
        <v>91</v>
      </c>
      <c r="J28" s="40" t="str">
        <f t="shared" si="0"/>
        <v>NE</v>
      </c>
      <c r="K28" s="40" t="str">
        <f>IF(L28=0,"NE",IF(J28&lt;V5,"NON","OUI"))</f>
        <v>NE</v>
      </c>
      <c r="L28" s="40">
        <f t="shared" si="1"/>
        <v>0</v>
      </c>
      <c r="M28" s="41"/>
      <c r="N28" s="8"/>
      <c r="O28" s="8"/>
      <c r="P28" s="8"/>
      <c r="Q28" s="8"/>
      <c r="R28" s="8"/>
      <c r="S28" s="8"/>
      <c r="T28" s="8"/>
      <c r="U28" s="8"/>
      <c r="V28" s="42"/>
    </row>
    <row r="29" spans="1:22" ht="15.75">
      <c r="A29" s="125"/>
      <c r="B29" s="129"/>
      <c r="C29" s="132" t="s">
        <v>108</v>
      </c>
      <c r="D29" s="132"/>
      <c r="E29" s="132"/>
      <c r="F29" s="132"/>
      <c r="G29" s="132"/>
      <c r="H29" s="132"/>
      <c r="I29" s="43" t="s">
        <v>91</v>
      </c>
      <c r="J29" s="40" t="str">
        <f t="shared" si="0"/>
        <v>NE</v>
      </c>
      <c r="K29" s="40" t="str">
        <f>IF(L29=0,"NE",IF(J29&lt;V5,"NON","OUI"))</f>
        <v>NE</v>
      </c>
      <c r="L29" s="40">
        <f t="shared" si="1"/>
        <v>0</v>
      </c>
      <c r="M29" s="41"/>
      <c r="N29" s="8"/>
      <c r="O29" s="8"/>
      <c r="P29" s="8"/>
      <c r="Q29" s="8"/>
      <c r="R29" s="8"/>
      <c r="S29" s="8"/>
      <c r="T29" s="8"/>
      <c r="U29" s="8"/>
      <c r="V29" s="42"/>
    </row>
    <row r="30" spans="1:22" ht="15.75">
      <c r="A30" s="125"/>
      <c r="B30" s="129"/>
      <c r="C30" s="132" t="s">
        <v>109</v>
      </c>
      <c r="D30" s="132"/>
      <c r="E30" s="132"/>
      <c r="F30" s="132"/>
      <c r="G30" s="132"/>
      <c r="H30" s="132"/>
      <c r="I30" s="43" t="s">
        <v>91</v>
      </c>
      <c r="J30" s="40" t="str">
        <f t="shared" si="0"/>
        <v>NE</v>
      </c>
      <c r="K30" s="40" t="str">
        <f>IF(L30=0,"NE",IF(J30&lt;V5,"NON","OUI"))</f>
        <v>NE</v>
      </c>
      <c r="L30" s="40">
        <f t="shared" si="1"/>
        <v>0</v>
      </c>
      <c r="M30" s="41"/>
      <c r="N30" s="8"/>
      <c r="O30" s="8"/>
      <c r="P30" s="8"/>
      <c r="Q30" s="8"/>
      <c r="R30" s="8"/>
      <c r="S30" s="8"/>
      <c r="T30" s="8"/>
      <c r="U30" s="8"/>
      <c r="V30" s="42"/>
    </row>
    <row r="31" spans="1:22" ht="16.5">
      <c r="A31" s="125"/>
      <c r="B31" s="44" t="s">
        <v>92</v>
      </c>
      <c r="C31" s="133" t="s">
        <v>110</v>
      </c>
      <c r="D31" s="133"/>
      <c r="E31" s="133"/>
      <c r="F31" s="133"/>
      <c r="G31" s="133"/>
      <c r="H31" s="133"/>
      <c r="I31" s="135" t="s">
        <v>82</v>
      </c>
      <c r="J31" s="40" t="str">
        <f t="shared" si="0"/>
        <v>NE</v>
      </c>
      <c r="K31" s="40" t="str">
        <f>IF(L31=0,"NE",IF(J31&lt;V5,"NON","OUI"))</f>
        <v>NE</v>
      </c>
      <c r="L31" s="40">
        <f t="shared" si="1"/>
        <v>0</v>
      </c>
      <c r="M31" s="41"/>
      <c r="N31" s="8"/>
      <c r="O31" s="8"/>
      <c r="P31" s="8"/>
      <c r="Q31" s="8"/>
      <c r="R31" s="8"/>
      <c r="S31" s="8"/>
      <c r="T31" s="8"/>
      <c r="U31" s="8"/>
      <c r="V31" s="42"/>
    </row>
    <row r="32" spans="1:22">
      <c r="A32" s="125" t="s">
        <v>111</v>
      </c>
      <c r="B32" s="126" t="s">
        <v>80</v>
      </c>
      <c r="C32" s="127" t="s">
        <v>112</v>
      </c>
      <c r="D32" s="127"/>
      <c r="E32" s="127"/>
      <c r="F32" s="127"/>
      <c r="G32" s="127"/>
      <c r="H32" s="127"/>
      <c r="I32" s="135"/>
      <c r="J32" s="40" t="str">
        <f t="shared" si="0"/>
        <v>NE</v>
      </c>
      <c r="K32" s="40" t="str">
        <f>IF(L32=0,"NE",IF(J32&lt;V5,"NON","OUI"))</f>
        <v>NE</v>
      </c>
      <c r="L32" s="40">
        <f t="shared" si="1"/>
        <v>0</v>
      </c>
      <c r="M32" s="41"/>
      <c r="N32" s="8"/>
      <c r="O32" s="8"/>
      <c r="P32" s="8"/>
      <c r="Q32" s="8"/>
      <c r="R32" s="8"/>
      <c r="S32" s="8"/>
      <c r="T32" s="8"/>
      <c r="U32" s="8"/>
      <c r="V32" s="42"/>
    </row>
    <row r="33" spans="1:22">
      <c r="A33" s="125"/>
      <c r="B33" s="126"/>
      <c r="C33" s="128" t="s">
        <v>113</v>
      </c>
      <c r="D33" s="128"/>
      <c r="E33" s="128"/>
      <c r="F33" s="128"/>
      <c r="G33" s="128"/>
      <c r="H33" s="128"/>
      <c r="I33" s="135"/>
      <c r="J33" s="40" t="str">
        <f t="shared" si="0"/>
        <v>NE</v>
      </c>
      <c r="K33" s="40" t="str">
        <f>IF(L33=0,"NE",IF(J33&lt;V5,"NON","OUI"))</f>
        <v>NE</v>
      </c>
      <c r="L33" s="40">
        <f t="shared" si="1"/>
        <v>0</v>
      </c>
      <c r="M33" s="41"/>
      <c r="N33" s="8"/>
      <c r="O33" s="8"/>
      <c r="P33" s="8"/>
      <c r="Q33" s="8"/>
      <c r="R33" s="8"/>
      <c r="S33" s="8"/>
      <c r="T33" s="8"/>
      <c r="U33" s="8"/>
      <c r="V33" s="42"/>
    </row>
    <row r="34" spans="1:22">
      <c r="A34" s="125"/>
      <c r="B34" s="129" t="s">
        <v>87</v>
      </c>
      <c r="C34" s="130" t="s">
        <v>114</v>
      </c>
      <c r="D34" s="130"/>
      <c r="E34" s="130"/>
      <c r="F34" s="130"/>
      <c r="G34" s="130"/>
      <c r="H34" s="130"/>
      <c r="I34" s="135"/>
      <c r="J34" s="40" t="str">
        <f t="shared" si="0"/>
        <v>NE</v>
      </c>
      <c r="K34" s="40" t="str">
        <f>IF(L34=0,"NE",IF(J34&lt;V5,"NON","OUI"))</f>
        <v>NE</v>
      </c>
      <c r="L34" s="40">
        <f t="shared" si="1"/>
        <v>0</v>
      </c>
      <c r="M34" s="41"/>
      <c r="N34" s="8"/>
      <c r="O34" s="8"/>
      <c r="P34" s="8"/>
      <c r="Q34" s="8"/>
      <c r="R34" s="8"/>
      <c r="S34" s="8"/>
      <c r="T34" s="8"/>
      <c r="U34" s="8"/>
      <c r="V34" s="42"/>
    </row>
    <row r="35" spans="1:22">
      <c r="A35" s="125"/>
      <c r="B35" s="129"/>
      <c r="C35" s="130" t="s">
        <v>115</v>
      </c>
      <c r="D35" s="130"/>
      <c r="E35" s="130"/>
      <c r="F35" s="130"/>
      <c r="G35" s="130"/>
      <c r="H35" s="130"/>
      <c r="I35" s="135"/>
      <c r="J35" s="40" t="str">
        <f t="shared" si="0"/>
        <v>NE</v>
      </c>
      <c r="K35" s="40" t="str">
        <f>IF(L35=0,"NE",IF(J35&lt;V5,"NON","OUI"))</f>
        <v>NE</v>
      </c>
      <c r="L35" s="40">
        <f t="shared" si="1"/>
        <v>0</v>
      </c>
      <c r="M35" s="41"/>
      <c r="N35" s="8"/>
      <c r="O35" s="8"/>
      <c r="P35" s="8"/>
      <c r="Q35" s="8"/>
      <c r="R35" s="8"/>
      <c r="S35" s="8"/>
      <c r="T35" s="8"/>
      <c r="U35" s="8"/>
      <c r="V35" s="42"/>
    </row>
    <row r="36" spans="1:22">
      <c r="A36" s="125"/>
      <c r="B36" s="129"/>
      <c r="C36" s="130" t="s">
        <v>116</v>
      </c>
      <c r="D36" s="130"/>
      <c r="E36" s="130"/>
      <c r="F36" s="130"/>
      <c r="G36" s="130"/>
      <c r="H36" s="130"/>
      <c r="I36" s="135"/>
      <c r="J36" s="40" t="str">
        <f t="shared" si="0"/>
        <v>NE</v>
      </c>
      <c r="K36" s="40" t="str">
        <f>IF(L36=0,"NE",IF(J36&lt;V5,"NON","OUI"))</f>
        <v>NE</v>
      </c>
      <c r="L36" s="40">
        <f t="shared" si="1"/>
        <v>0</v>
      </c>
      <c r="M36" s="41"/>
      <c r="N36" s="8"/>
      <c r="O36" s="8"/>
      <c r="P36" s="8"/>
      <c r="Q36" s="8"/>
      <c r="R36" s="8"/>
      <c r="S36" s="8"/>
      <c r="T36" s="8"/>
      <c r="U36" s="8"/>
      <c r="V36" s="42"/>
    </row>
    <row r="37" spans="1:22">
      <c r="A37" s="125"/>
      <c r="B37" s="129"/>
      <c r="C37" s="130" t="s">
        <v>117</v>
      </c>
      <c r="D37" s="130"/>
      <c r="E37" s="130"/>
      <c r="F37" s="130"/>
      <c r="G37" s="130"/>
      <c r="H37" s="130"/>
      <c r="I37" s="135"/>
      <c r="J37" s="40" t="str">
        <f t="shared" si="0"/>
        <v>NE</v>
      </c>
      <c r="K37" s="40" t="str">
        <f>IF(L37=0,"NE",IF(J37&lt;V5,"NON","OUI"))</f>
        <v>NE</v>
      </c>
      <c r="L37" s="40">
        <f t="shared" si="1"/>
        <v>0</v>
      </c>
      <c r="M37" s="41"/>
      <c r="N37" s="8"/>
      <c r="O37" s="8"/>
      <c r="P37" s="8"/>
      <c r="Q37" s="8"/>
      <c r="R37" s="8"/>
      <c r="S37" s="8"/>
      <c r="T37" s="8"/>
      <c r="U37" s="8"/>
      <c r="V37" s="42"/>
    </row>
    <row r="38" spans="1:22">
      <c r="A38" s="125"/>
      <c r="B38" s="134" t="s">
        <v>92</v>
      </c>
      <c r="C38" s="131" t="s">
        <v>118</v>
      </c>
      <c r="D38" s="131"/>
      <c r="E38" s="131"/>
      <c r="F38" s="131"/>
      <c r="G38" s="131"/>
      <c r="H38" s="131"/>
      <c r="I38" s="135"/>
      <c r="J38" s="40" t="str">
        <f t="shared" si="0"/>
        <v>NE</v>
      </c>
      <c r="K38" s="40" t="str">
        <f>IF(L38=0,"NE",IF(J38&lt;V5,"NON","OUI"))</f>
        <v>NE</v>
      </c>
      <c r="L38" s="40">
        <f t="shared" si="1"/>
        <v>0</v>
      </c>
      <c r="M38" s="41"/>
      <c r="N38" s="8"/>
      <c r="O38" s="8"/>
      <c r="P38" s="8"/>
      <c r="Q38" s="8"/>
      <c r="R38" s="8"/>
      <c r="S38" s="8"/>
      <c r="T38" s="8"/>
      <c r="U38" s="8"/>
      <c r="V38" s="42"/>
    </row>
    <row r="39" spans="1:22">
      <c r="A39" s="125"/>
      <c r="B39" s="134"/>
      <c r="C39" s="131" t="s">
        <v>119</v>
      </c>
      <c r="D39" s="131"/>
      <c r="E39" s="131"/>
      <c r="F39" s="131"/>
      <c r="G39" s="131"/>
      <c r="H39" s="131"/>
      <c r="I39" s="135"/>
      <c r="J39" s="40" t="str">
        <f t="shared" si="0"/>
        <v>NE</v>
      </c>
      <c r="K39" s="40" t="str">
        <f>IF(L39=0,"NE",IF(J39&lt;V5,"NON","OUI"))</f>
        <v>NE</v>
      </c>
      <c r="L39" s="40">
        <f t="shared" si="1"/>
        <v>0</v>
      </c>
      <c r="M39" s="41"/>
      <c r="N39" s="8"/>
      <c r="O39" s="8"/>
      <c r="P39" s="8"/>
      <c r="Q39" s="8"/>
      <c r="R39" s="8"/>
      <c r="S39" s="8"/>
      <c r="T39" s="8"/>
      <c r="U39" s="8"/>
      <c r="V39" s="42"/>
    </row>
    <row r="40" spans="1:22">
      <c r="A40" s="125" t="s">
        <v>120</v>
      </c>
      <c r="B40" s="126" t="s">
        <v>80</v>
      </c>
      <c r="C40" s="127" t="s">
        <v>121</v>
      </c>
      <c r="D40" s="127"/>
      <c r="E40" s="127"/>
      <c r="F40" s="127"/>
      <c r="G40" s="127"/>
      <c r="H40" s="127"/>
      <c r="I40" s="135"/>
      <c r="J40" s="40" t="str">
        <f t="shared" si="0"/>
        <v>NE</v>
      </c>
      <c r="K40" s="40" t="str">
        <f>IF(L40=0,"NE",IF(J40&lt;V5,"NON","OUI"))</f>
        <v>NE</v>
      </c>
      <c r="L40" s="40">
        <f t="shared" si="1"/>
        <v>0</v>
      </c>
      <c r="M40" s="41"/>
      <c r="N40" s="8"/>
      <c r="O40" s="8"/>
      <c r="P40" s="8"/>
      <c r="Q40" s="8"/>
      <c r="R40" s="8"/>
      <c r="S40" s="8"/>
      <c r="T40" s="8"/>
      <c r="U40" s="8"/>
      <c r="V40" s="42"/>
    </row>
    <row r="41" spans="1:22">
      <c r="A41" s="125"/>
      <c r="B41" s="126"/>
      <c r="C41" s="128" t="s">
        <v>122</v>
      </c>
      <c r="D41" s="128"/>
      <c r="E41" s="128"/>
      <c r="F41" s="128"/>
      <c r="G41" s="128"/>
      <c r="H41" s="128"/>
      <c r="I41" s="135"/>
      <c r="J41" s="40" t="str">
        <f t="shared" si="0"/>
        <v>NE</v>
      </c>
      <c r="K41" s="40" t="str">
        <f>IF(L41=0,"NE",IF(J41&lt;V5,"NON","OUI"))</f>
        <v>NE</v>
      </c>
      <c r="L41" s="40">
        <f t="shared" si="1"/>
        <v>0</v>
      </c>
      <c r="M41" s="41"/>
      <c r="N41" s="8"/>
      <c r="O41" s="8"/>
      <c r="P41" s="8"/>
      <c r="Q41" s="8"/>
      <c r="R41" s="8"/>
      <c r="S41" s="8"/>
      <c r="T41" s="8"/>
      <c r="U41" s="8"/>
      <c r="V41" s="42"/>
    </row>
    <row r="42" spans="1:22">
      <c r="A42" s="125"/>
      <c r="B42" s="129" t="s">
        <v>87</v>
      </c>
      <c r="C42" s="130" t="s">
        <v>123</v>
      </c>
      <c r="D42" s="130"/>
      <c r="E42" s="130"/>
      <c r="F42" s="130"/>
      <c r="G42" s="130"/>
      <c r="H42" s="130"/>
      <c r="I42" s="135"/>
      <c r="J42" s="40" t="str">
        <f t="shared" si="0"/>
        <v>NE</v>
      </c>
      <c r="K42" s="40" t="str">
        <f>IF(L42=0,"NE",IF(J42&lt;V5,"NON","OUI"))</f>
        <v>NE</v>
      </c>
      <c r="L42" s="40">
        <f t="shared" si="1"/>
        <v>0</v>
      </c>
      <c r="M42" s="41"/>
      <c r="N42" s="8"/>
      <c r="O42" s="8"/>
      <c r="P42" s="8"/>
      <c r="Q42" s="8"/>
      <c r="R42" s="8"/>
      <c r="S42" s="8"/>
      <c r="T42" s="8"/>
      <c r="U42" s="8"/>
      <c r="V42" s="42"/>
    </row>
    <row r="43" spans="1:22">
      <c r="A43" s="125"/>
      <c r="B43" s="129"/>
      <c r="C43" s="130" t="s">
        <v>124</v>
      </c>
      <c r="D43" s="130"/>
      <c r="E43" s="130"/>
      <c r="F43" s="130"/>
      <c r="G43" s="130"/>
      <c r="H43" s="130"/>
      <c r="I43" s="135"/>
      <c r="J43" s="40" t="str">
        <f t="shared" si="0"/>
        <v>NE</v>
      </c>
      <c r="K43" s="40" t="str">
        <f>IF(L43=0,"NE",IF(J43&lt;V5,"NON","OUI"))</f>
        <v>NE</v>
      </c>
      <c r="L43" s="40">
        <f t="shared" si="1"/>
        <v>0</v>
      </c>
      <c r="M43" s="41"/>
      <c r="N43" s="8"/>
      <c r="O43" s="8"/>
      <c r="P43" s="8"/>
      <c r="Q43" s="8"/>
      <c r="R43" s="8"/>
      <c r="S43" s="8"/>
      <c r="T43" s="8"/>
      <c r="U43" s="8"/>
      <c r="V43" s="42"/>
    </row>
    <row r="44" spans="1:22">
      <c r="A44" s="125"/>
      <c r="B44" s="129"/>
      <c r="C44" s="130" t="s">
        <v>125</v>
      </c>
      <c r="D44" s="130"/>
      <c r="E44" s="130"/>
      <c r="F44" s="130"/>
      <c r="G44" s="130"/>
      <c r="H44" s="130"/>
      <c r="I44" s="135"/>
      <c r="J44" s="40" t="str">
        <f t="shared" si="0"/>
        <v>NE</v>
      </c>
      <c r="K44" s="40" t="str">
        <f>IF(L44=0,"NE",IF(J44&lt;V5,"NON","OUI"))</f>
        <v>NE</v>
      </c>
      <c r="L44" s="40">
        <f t="shared" si="1"/>
        <v>0</v>
      </c>
      <c r="M44" s="41"/>
      <c r="N44" s="8"/>
      <c r="O44" s="8"/>
      <c r="P44" s="8"/>
      <c r="Q44" s="8"/>
      <c r="R44" s="8"/>
      <c r="S44" s="8"/>
      <c r="T44" s="8"/>
      <c r="U44" s="8"/>
      <c r="V44" s="42"/>
    </row>
    <row r="45" spans="1:22">
      <c r="A45" s="125"/>
      <c r="B45" s="129"/>
      <c r="C45" s="130" t="s">
        <v>126</v>
      </c>
      <c r="D45" s="130"/>
      <c r="E45" s="130"/>
      <c r="F45" s="130"/>
      <c r="G45" s="130"/>
      <c r="H45" s="130"/>
      <c r="I45" s="135"/>
      <c r="J45" s="40" t="str">
        <f t="shared" si="0"/>
        <v>NE</v>
      </c>
      <c r="K45" s="40" t="str">
        <f>IF(L45=0,"NE",IF(J45&lt;V5,"NON","OUI"))</f>
        <v>NE</v>
      </c>
      <c r="L45" s="40">
        <f t="shared" si="1"/>
        <v>0</v>
      </c>
      <c r="M45" s="41"/>
      <c r="N45" s="8"/>
      <c r="O45" s="8"/>
      <c r="P45" s="8"/>
      <c r="Q45" s="8"/>
      <c r="R45" s="8"/>
      <c r="S45" s="8"/>
      <c r="T45" s="8"/>
      <c r="U45" s="8"/>
      <c r="V45" s="42"/>
    </row>
    <row r="46" spans="1:22" ht="16.5" thickBot="1">
      <c r="A46" s="125"/>
      <c r="B46" s="44" t="s">
        <v>92</v>
      </c>
      <c r="C46" s="131" t="s">
        <v>127</v>
      </c>
      <c r="D46" s="131"/>
      <c r="E46" s="131"/>
      <c r="F46" s="131"/>
      <c r="G46" s="131"/>
      <c r="H46" s="131"/>
      <c r="I46" s="135"/>
      <c r="J46" s="40" t="str">
        <f t="shared" si="0"/>
        <v>NE</v>
      </c>
      <c r="K46" s="40" t="str">
        <f t="shared" ref="K46" si="2">IF(L46=0,"NE",IF(J46&lt;V44,"NON","OUI"))</f>
        <v>NE</v>
      </c>
      <c r="L46" s="40">
        <f t="shared" si="1"/>
        <v>0</v>
      </c>
      <c r="M46" s="45"/>
      <c r="N46" s="46"/>
      <c r="O46" s="46"/>
      <c r="P46" s="46"/>
      <c r="Q46" s="46"/>
      <c r="R46" s="46"/>
      <c r="S46" s="46"/>
      <c r="T46" s="46"/>
      <c r="U46" s="46"/>
      <c r="V46" s="47"/>
    </row>
  </sheetData>
  <mergeCells count="70">
    <mergeCell ref="A1:D1"/>
    <mergeCell ref="E1:H1"/>
    <mergeCell ref="I1:L1"/>
    <mergeCell ref="A2:L2"/>
    <mergeCell ref="P2:U2"/>
    <mergeCell ref="P4:U4"/>
    <mergeCell ref="P5:U5"/>
    <mergeCell ref="C6:H6"/>
    <mergeCell ref="M6:V6"/>
    <mergeCell ref="A7:A15"/>
    <mergeCell ref="B7:B11"/>
    <mergeCell ref="C7:H7"/>
    <mergeCell ref="I7:I13"/>
    <mergeCell ref="C8:H8"/>
    <mergeCell ref="C9:H9"/>
    <mergeCell ref="A3:A4"/>
    <mergeCell ref="C3:F4"/>
    <mergeCell ref="P3:U3"/>
    <mergeCell ref="G4:J4"/>
    <mergeCell ref="K4:O4"/>
    <mergeCell ref="C10:H10"/>
    <mergeCell ref="C11:H11"/>
    <mergeCell ref="B12:B14"/>
    <mergeCell ref="C12:H12"/>
    <mergeCell ref="C13:H13"/>
    <mergeCell ref="C14:H14"/>
    <mergeCell ref="C15:H15"/>
    <mergeCell ref="I15:I25"/>
    <mergeCell ref="A16:A31"/>
    <mergeCell ref="B16:B17"/>
    <mergeCell ref="C16:H16"/>
    <mergeCell ref="C17:H17"/>
    <mergeCell ref="B18:B30"/>
    <mergeCell ref="C18:H18"/>
    <mergeCell ref="C19:H19"/>
    <mergeCell ref="C20:H20"/>
    <mergeCell ref="I31:I46"/>
    <mergeCell ref="C38:H38"/>
    <mergeCell ref="C39:H39"/>
    <mergeCell ref="C21:H21"/>
    <mergeCell ref="C22:H22"/>
    <mergeCell ref="C23:H23"/>
    <mergeCell ref="C24:H24"/>
    <mergeCell ref="C25:H25"/>
    <mergeCell ref="C26:H26"/>
    <mergeCell ref="C27:H27"/>
    <mergeCell ref="C28:H28"/>
    <mergeCell ref="C29:H29"/>
    <mergeCell ref="C30:H30"/>
    <mergeCell ref="C31:H31"/>
    <mergeCell ref="A32:A39"/>
    <mergeCell ref="B32:B33"/>
    <mergeCell ref="C32:H32"/>
    <mergeCell ref="C33:H33"/>
    <mergeCell ref="B34:B37"/>
    <mergeCell ref="C34:H34"/>
    <mergeCell ref="C35:H35"/>
    <mergeCell ref="C36:H36"/>
    <mergeCell ref="C37:H37"/>
    <mergeCell ref="B38:B39"/>
    <mergeCell ref="A40:A46"/>
    <mergeCell ref="B40:B41"/>
    <mergeCell ref="C40:H40"/>
    <mergeCell ref="C41:H41"/>
    <mergeCell ref="B42:B45"/>
    <mergeCell ref="C42:H42"/>
    <mergeCell ref="C43:H43"/>
    <mergeCell ref="C44:H44"/>
    <mergeCell ref="C45:H45"/>
    <mergeCell ref="C46:H46"/>
  </mergeCells>
  <conditionalFormatting sqref="M7:V46">
    <cfRule type="iconSet" priority="3">
      <iconSet showValue="0">
        <cfvo type="percent" val="0"/>
        <cfvo type="num" val="1"/>
        <cfvo type="num" val="2"/>
      </iconSet>
    </cfRule>
  </conditionalFormatting>
  <conditionalFormatting sqref="J7:J46">
    <cfRule type="colorScale" priority="2">
      <colorScale>
        <cfvo type="num" val="0"/>
        <cfvo type="num" val="$V$4"/>
        <cfvo type="num" val="$V$5"/>
        <color rgb="FFFF0000"/>
        <color rgb="FFFFC000"/>
        <color rgb="FF00B050"/>
      </colorScale>
    </cfRule>
  </conditionalFormatting>
  <conditionalFormatting sqref="K4:O4">
    <cfRule type="dataBar" priority="1">
      <dataBar>
        <cfvo type="num" val="0"/>
        <cfvo type="num" val="100"/>
        <color rgb="FF00B050"/>
      </dataBar>
    </cfRule>
  </conditionalFormatting>
  <pageMargins left="0.7" right="0.7" top="0.75" bottom="0.75" header="0.3" footer="0.3"/>
  <drawing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V46"/>
  <sheetViews>
    <sheetView topLeftCell="C1" workbookViewId="0">
      <selection activeCell="C3" sqref="C3:F4"/>
    </sheetView>
  </sheetViews>
  <sheetFormatPr baseColWidth="10" defaultRowHeight="15"/>
  <cols>
    <col min="1" max="1" width="26.42578125" customWidth="1"/>
    <col min="2" max="2" width="31.5703125" customWidth="1"/>
    <col min="4" max="4" width="16.42578125" customWidth="1"/>
    <col min="6" max="6" width="17.85546875" customWidth="1"/>
  </cols>
  <sheetData>
    <row r="1" spans="1:22" ht="68.25" customHeight="1">
      <c r="A1" s="92"/>
      <c r="B1" s="92"/>
      <c r="C1" s="92"/>
      <c r="D1" s="92"/>
      <c r="E1" s="93"/>
      <c r="F1" s="93"/>
      <c r="G1" s="93"/>
      <c r="H1" s="93"/>
      <c r="I1" s="94" t="s">
        <v>0</v>
      </c>
      <c r="J1" s="94"/>
      <c r="K1" s="94"/>
      <c r="L1" s="94"/>
    </row>
    <row r="2" spans="1:22" ht="21">
      <c r="A2" s="95" t="s">
        <v>64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P2" s="145" t="s">
        <v>65</v>
      </c>
      <c r="Q2" s="146"/>
      <c r="R2" s="146"/>
      <c r="S2" s="146"/>
      <c r="T2" s="146"/>
      <c r="U2" s="146"/>
      <c r="V2" s="32" t="e">
        <f>SUM(M7:V46)*10/COUNTA(M7:V46)</f>
        <v>#DIV/0!</v>
      </c>
    </row>
    <row r="3" spans="1:22" ht="21" thickBot="1">
      <c r="A3" s="92" t="s">
        <v>66</v>
      </c>
      <c r="B3" s="33"/>
      <c r="C3" s="144" t="str">
        <f>Global!AG5</f>
        <v>BUMBA José</v>
      </c>
      <c r="D3" s="144"/>
      <c r="E3" s="144"/>
      <c r="F3" s="144"/>
      <c r="G3" s="1"/>
      <c r="H3" s="1"/>
      <c r="I3" s="1"/>
      <c r="J3" s="1"/>
      <c r="K3" s="1"/>
      <c r="L3" s="1"/>
      <c r="M3" s="1"/>
      <c r="N3" s="1"/>
      <c r="O3" s="1"/>
      <c r="P3" s="145" t="s">
        <v>67</v>
      </c>
      <c r="Q3" s="146"/>
      <c r="R3" s="146"/>
      <c r="S3" s="146"/>
      <c r="T3" s="146"/>
      <c r="U3" s="146"/>
      <c r="V3" s="34">
        <f>SUM(J7:J46)/39</f>
        <v>0</v>
      </c>
    </row>
    <row r="4" spans="1:22" ht="21" thickBot="1">
      <c r="A4" s="92"/>
      <c r="B4" s="33"/>
      <c r="C4" s="144"/>
      <c r="D4" s="144"/>
      <c r="E4" s="144"/>
      <c r="F4" s="144"/>
      <c r="G4" s="147" t="s">
        <v>68</v>
      </c>
      <c r="H4" s="148"/>
      <c r="I4" s="148"/>
      <c r="J4" s="148"/>
      <c r="K4" s="149">
        <f>V3</f>
        <v>0</v>
      </c>
      <c r="L4" s="150"/>
      <c r="M4" s="150"/>
      <c r="N4" s="150"/>
      <c r="O4" s="151"/>
      <c r="P4" s="136" t="s">
        <v>69</v>
      </c>
      <c r="Q4" s="137"/>
      <c r="R4" s="137"/>
      <c r="S4" s="137"/>
      <c r="T4" s="137"/>
      <c r="U4" s="137"/>
      <c r="V4" s="35">
        <f>V5/2</f>
        <v>40</v>
      </c>
    </row>
    <row r="5" spans="1:22" ht="21" thickBo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37" t="s">
        <v>70</v>
      </c>
      <c r="Q5" s="137"/>
      <c r="R5" s="137"/>
      <c r="S5" s="137"/>
      <c r="T5" s="137"/>
      <c r="U5" s="137"/>
      <c r="V5" s="35">
        <v>80</v>
      </c>
    </row>
    <row r="6" spans="1:22" ht="96">
      <c r="A6" s="36" t="s">
        <v>71</v>
      </c>
      <c r="B6" s="36" t="s">
        <v>72</v>
      </c>
      <c r="C6" s="138" t="s">
        <v>73</v>
      </c>
      <c r="D6" s="138"/>
      <c r="E6" s="138"/>
      <c r="F6" s="138"/>
      <c r="G6" s="138"/>
      <c r="H6" s="138"/>
      <c r="I6" s="37" t="s">
        <v>74</v>
      </c>
      <c r="J6" s="38" t="s">
        <v>75</v>
      </c>
      <c r="K6" s="39" t="s">
        <v>76</v>
      </c>
      <c r="L6" s="39" t="s">
        <v>77</v>
      </c>
      <c r="M6" s="139" t="s">
        <v>78</v>
      </c>
      <c r="N6" s="140"/>
      <c r="O6" s="140"/>
      <c r="P6" s="141"/>
      <c r="Q6" s="141"/>
      <c r="R6" s="141"/>
      <c r="S6" s="141"/>
      <c r="T6" s="141"/>
      <c r="U6" s="141"/>
      <c r="V6" s="142"/>
    </row>
    <row r="7" spans="1:22">
      <c r="A7" s="143" t="s">
        <v>79</v>
      </c>
      <c r="B7" s="126" t="s">
        <v>80</v>
      </c>
      <c r="C7" s="127" t="s">
        <v>81</v>
      </c>
      <c r="D7" s="127"/>
      <c r="E7" s="127"/>
      <c r="F7" s="127"/>
      <c r="G7" s="127"/>
      <c r="H7" s="127"/>
      <c r="I7" s="135" t="s">
        <v>82</v>
      </c>
      <c r="J7" s="40" t="str">
        <f>IF(L7=0,"NE",SUM(M7:V7)/COUNTA(M7:V7)*50)</f>
        <v>NE</v>
      </c>
      <c r="K7" s="40" t="str">
        <f>IF(L7=0,"NE",IF(J7&lt;V5,"NON","OUI"))</f>
        <v>NE</v>
      </c>
      <c r="L7" s="40">
        <f>COUNTA(M7:V7)</f>
        <v>0</v>
      </c>
      <c r="M7" s="41"/>
      <c r="N7" s="8"/>
      <c r="O7" s="8"/>
      <c r="P7" s="8"/>
      <c r="Q7" s="8"/>
      <c r="R7" s="8"/>
      <c r="S7" s="8"/>
      <c r="T7" s="8"/>
      <c r="U7" s="8"/>
      <c r="V7" s="42"/>
    </row>
    <row r="8" spans="1:22">
      <c r="A8" s="143"/>
      <c r="B8" s="126"/>
      <c r="C8" s="127" t="s">
        <v>83</v>
      </c>
      <c r="D8" s="127"/>
      <c r="E8" s="127"/>
      <c r="F8" s="127"/>
      <c r="G8" s="127"/>
      <c r="H8" s="127"/>
      <c r="I8" s="135"/>
      <c r="J8" s="40" t="str">
        <f t="shared" ref="J8:J46" si="0">IF(L8=0,"NE",SUM(M8:V8)/COUNTA(M8:V8)*50)</f>
        <v>NE</v>
      </c>
      <c r="K8" s="40" t="str">
        <f>IF(L8=0,"NE",IF(J8&lt;V5,"NON","OUI"))</f>
        <v>NE</v>
      </c>
      <c r="L8" s="40">
        <f t="shared" ref="L8:L46" si="1">COUNTA(M8:V8)</f>
        <v>0</v>
      </c>
      <c r="M8" s="41"/>
      <c r="N8" s="8"/>
      <c r="O8" s="8"/>
      <c r="P8" s="8"/>
      <c r="Q8" s="8"/>
      <c r="R8" s="8"/>
      <c r="S8" s="8"/>
      <c r="T8" s="8"/>
      <c r="U8" s="8"/>
      <c r="V8" s="42"/>
    </row>
    <row r="9" spans="1:22">
      <c r="A9" s="143"/>
      <c r="B9" s="126"/>
      <c r="C9" s="127" t="s">
        <v>84</v>
      </c>
      <c r="D9" s="127"/>
      <c r="E9" s="127"/>
      <c r="F9" s="127"/>
      <c r="G9" s="127"/>
      <c r="H9" s="127"/>
      <c r="I9" s="135"/>
      <c r="J9" s="40" t="str">
        <f t="shared" si="0"/>
        <v>NE</v>
      </c>
      <c r="K9" s="40" t="str">
        <f>IF(L9=0,"NE",IF(J9&lt;V5,"NON","OUI"))</f>
        <v>NE</v>
      </c>
      <c r="L9" s="40">
        <f t="shared" si="1"/>
        <v>0</v>
      </c>
      <c r="M9" s="41"/>
      <c r="N9" s="8"/>
      <c r="O9" s="8"/>
      <c r="P9" s="8"/>
      <c r="Q9" s="8"/>
      <c r="R9" s="8"/>
      <c r="S9" s="8"/>
      <c r="T9" s="8"/>
      <c r="U9" s="8"/>
      <c r="V9" s="42"/>
    </row>
    <row r="10" spans="1:22">
      <c r="A10" s="143"/>
      <c r="B10" s="126"/>
      <c r="C10" s="127" t="s">
        <v>85</v>
      </c>
      <c r="D10" s="127"/>
      <c r="E10" s="127"/>
      <c r="F10" s="127"/>
      <c r="G10" s="127"/>
      <c r="H10" s="127"/>
      <c r="I10" s="135"/>
      <c r="J10" s="40" t="str">
        <f t="shared" si="0"/>
        <v>NE</v>
      </c>
      <c r="K10" s="40" t="str">
        <f>IF(L10=0,"NE",IF(J10&lt;V5,"NON","OUI"))</f>
        <v>NE</v>
      </c>
      <c r="L10" s="40">
        <f t="shared" si="1"/>
        <v>0</v>
      </c>
      <c r="M10" s="41"/>
      <c r="N10" s="8"/>
      <c r="O10" s="8"/>
      <c r="P10" s="8"/>
      <c r="Q10" s="8"/>
      <c r="R10" s="8"/>
      <c r="S10" s="8"/>
      <c r="T10" s="8"/>
      <c r="U10" s="8"/>
      <c r="V10" s="42"/>
    </row>
    <row r="11" spans="1:22">
      <c r="A11" s="143"/>
      <c r="B11" s="126"/>
      <c r="C11" s="127" t="s">
        <v>86</v>
      </c>
      <c r="D11" s="127"/>
      <c r="E11" s="127"/>
      <c r="F11" s="127"/>
      <c r="G11" s="127"/>
      <c r="H11" s="127"/>
      <c r="I11" s="135"/>
      <c r="J11" s="40" t="str">
        <f t="shared" si="0"/>
        <v>NE</v>
      </c>
      <c r="K11" s="40" t="str">
        <f>IF(L11=0,"NE",IF(J11&lt;V5,"NON","OUI"))</f>
        <v>NE</v>
      </c>
      <c r="L11" s="40">
        <f t="shared" si="1"/>
        <v>0</v>
      </c>
      <c r="M11" s="41"/>
      <c r="N11" s="8"/>
      <c r="O11" s="8"/>
      <c r="P11" s="8"/>
      <c r="Q11" s="8"/>
      <c r="R11" s="8"/>
      <c r="S11" s="8"/>
      <c r="T11" s="8"/>
      <c r="U11" s="8"/>
      <c r="V11" s="42"/>
    </row>
    <row r="12" spans="1:22">
      <c r="A12" s="143"/>
      <c r="B12" s="129" t="s">
        <v>87</v>
      </c>
      <c r="C12" s="130" t="s">
        <v>88</v>
      </c>
      <c r="D12" s="130"/>
      <c r="E12" s="130"/>
      <c r="F12" s="130"/>
      <c r="G12" s="130"/>
      <c r="H12" s="130"/>
      <c r="I12" s="135"/>
      <c r="J12" s="40" t="str">
        <f t="shared" si="0"/>
        <v>NE</v>
      </c>
      <c r="K12" s="40" t="str">
        <f>IF(L12=0,"NE",IF(J12&lt;V5,"NON","OUI"))</f>
        <v>NE</v>
      </c>
      <c r="L12" s="40">
        <f t="shared" si="1"/>
        <v>0</v>
      </c>
      <c r="M12" s="41"/>
      <c r="N12" s="8"/>
      <c r="O12" s="8"/>
      <c r="P12" s="8"/>
      <c r="Q12" s="8"/>
      <c r="R12" s="8"/>
      <c r="S12" s="8"/>
      <c r="T12" s="8"/>
      <c r="U12" s="8"/>
      <c r="V12" s="42"/>
    </row>
    <row r="13" spans="1:22">
      <c r="A13" s="143"/>
      <c r="B13" s="129"/>
      <c r="C13" s="130" t="s">
        <v>89</v>
      </c>
      <c r="D13" s="130"/>
      <c r="E13" s="130"/>
      <c r="F13" s="130"/>
      <c r="G13" s="130"/>
      <c r="H13" s="130"/>
      <c r="I13" s="135"/>
      <c r="J13" s="40" t="str">
        <f t="shared" si="0"/>
        <v>NE</v>
      </c>
      <c r="K13" s="40" t="str">
        <f>IF(L13=0,"NE",IF(J13&lt;V5,"NON","OUI"))</f>
        <v>NE</v>
      </c>
      <c r="L13" s="40">
        <f t="shared" si="1"/>
        <v>0</v>
      </c>
      <c r="M13" s="41"/>
      <c r="N13" s="8"/>
      <c r="O13" s="8"/>
      <c r="P13" s="8"/>
      <c r="Q13" s="8"/>
      <c r="R13" s="8"/>
      <c r="S13" s="8"/>
      <c r="T13" s="8"/>
      <c r="U13" s="8"/>
      <c r="V13" s="42"/>
    </row>
    <row r="14" spans="1:22" ht="15.75">
      <c r="A14" s="143"/>
      <c r="B14" s="129"/>
      <c r="C14" s="130" t="s">
        <v>90</v>
      </c>
      <c r="D14" s="130"/>
      <c r="E14" s="130"/>
      <c r="F14" s="130"/>
      <c r="G14" s="130"/>
      <c r="H14" s="130"/>
      <c r="I14" s="43" t="s">
        <v>91</v>
      </c>
      <c r="J14" s="40" t="str">
        <f t="shared" si="0"/>
        <v>NE</v>
      </c>
      <c r="K14" s="40" t="str">
        <f>IF(L14=0,"NE",IF(J14&lt;V5,"NON","OUI"))</f>
        <v>NE</v>
      </c>
      <c r="L14" s="40">
        <f t="shared" si="1"/>
        <v>0</v>
      </c>
      <c r="M14" s="41"/>
      <c r="N14" s="8"/>
      <c r="O14" s="8"/>
      <c r="P14" s="8"/>
      <c r="Q14" s="8"/>
      <c r="R14" s="8"/>
      <c r="S14" s="8"/>
      <c r="T14" s="8"/>
      <c r="U14" s="8"/>
      <c r="V14" s="42"/>
    </row>
    <row r="15" spans="1:22" ht="15.75">
      <c r="A15" s="143"/>
      <c r="B15" s="44" t="s">
        <v>92</v>
      </c>
      <c r="C15" s="131" t="s">
        <v>93</v>
      </c>
      <c r="D15" s="131"/>
      <c r="E15" s="131"/>
      <c r="F15" s="131"/>
      <c r="G15" s="131"/>
      <c r="H15" s="131"/>
      <c r="I15" s="135" t="s">
        <v>82</v>
      </c>
      <c r="J15" s="40" t="str">
        <f t="shared" si="0"/>
        <v>NE</v>
      </c>
      <c r="K15" s="40" t="str">
        <f>IF(L15=0,"NE",IF(J15&lt;V5,"NON","OUI"))</f>
        <v>NE</v>
      </c>
      <c r="L15" s="40">
        <f t="shared" si="1"/>
        <v>0</v>
      </c>
      <c r="M15" s="41"/>
      <c r="N15" s="8"/>
      <c r="O15" s="8"/>
      <c r="P15" s="8"/>
      <c r="Q15" s="8"/>
      <c r="R15" s="8"/>
      <c r="S15" s="8"/>
      <c r="T15" s="8"/>
      <c r="U15" s="8"/>
      <c r="V15" s="42"/>
    </row>
    <row r="16" spans="1:22">
      <c r="A16" s="125" t="s">
        <v>94</v>
      </c>
      <c r="B16" s="126" t="s">
        <v>80</v>
      </c>
      <c r="C16" s="127" t="s">
        <v>95</v>
      </c>
      <c r="D16" s="127"/>
      <c r="E16" s="127"/>
      <c r="F16" s="127"/>
      <c r="G16" s="127"/>
      <c r="H16" s="127"/>
      <c r="I16" s="135"/>
      <c r="J16" s="40" t="str">
        <f t="shared" si="0"/>
        <v>NE</v>
      </c>
      <c r="K16" s="40" t="str">
        <f>IF(L16=0,"NE",IF(J16&lt;V5,"NON","OUI"))</f>
        <v>NE</v>
      </c>
      <c r="L16" s="40">
        <f t="shared" si="1"/>
        <v>0</v>
      </c>
      <c r="M16" s="41"/>
      <c r="N16" s="8"/>
      <c r="O16" s="8"/>
      <c r="P16" s="8"/>
      <c r="Q16" s="8"/>
      <c r="R16" s="8"/>
      <c r="S16" s="8"/>
      <c r="T16" s="8"/>
      <c r="U16" s="8"/>
      <c r="V16" s="42"/>
    </row>
    <row r="17" spans="1:22">
      <c r="A17" s="125"/>
      <c r="B17" s="126"/>
      <c r="C17" s="127" t="s">
        <v>96</v>
      </c>
      <c r="D17" s="127"/>
      <c r="E17" s="127"/>
      <c r="F17" s="127"/>
      <c r="G17" s="127"/>
      <c r="H17" s="127"/>
      <c r="I17" s="135"/>
      <c r="J17" s="40" t="str">
        <f t="shared" si="0"/>
        <v>NE</v>
      </c>
      <c r="K17" s="40" t="str">
        <f>IF(L17=0,"NE",IF(J17&lt;V5,"NON","OUI"))</f>
        <v>NE</v>
      </c>
      <c r="L17" s="40">
        <f t="shared" si="1"/>
        <v>0</v>
      </c>
      <c r="M17" s="41"/>
      <c r="N17" s="8"/>
      <c r="O17" s="8"/>
      <c r="P17" s="8"/>
      <c r="Q17" s="8"/>
      <c r="R17" s="8"/>
      <c r="S17" s="8"/>
      <c r="T17" s="8"/>
      <c r="U17" s="8"/>
      <c r="V17" s="42"/>
    </row>
    <row r="18" spans="1:22">
      <c r="A18" s="125"/>
      <c r="B18" s="129" t="s">
        <v>87</v>
      </c>
      <c r="C18" s="132" t="s">
        <v>97</v>
      </c>
      <c r="D18" s="132"/>
      <c r="E18" s="132"/>
      <c r="F18" s="132"/>
      <c r="G18" s="132"/>
      <c r="H18" s="132"/>
      <c r="I18" s="135"/>
      <c r="J18" s="40" t="str">
        <f t="shared" si="0"/>
        <v>NE</v>
      </c>
      <c r="K18" s="40" t="str">
        <f>IF(L18=0,"NE",IF(J18&lt;V5,"NON","OUI"))</f>
        <v>NE</v>
      </c>
      <c r="L18" s="40">
        <f t="shared" si="1"/>
        <v>0</v>
      </c>
      <c r="M18" s="41"/>
      <c r="N18" s="8"/>
      <c r="O18" s="8"/>
      <c r="P18" s="8"/>
      <c r="Q18" s="8"/>
      <c r="R18" s="8"/>
      <c r="S18" s="8"/>
      <c r="T18" s="8"/>
      <c r="U18" s="8"/>
      <c r="V18" s="42"/>
    </row>
    <row r="19" spans="1:22">
      <c r="A19" s="125"/>
      <c r="B19" s="129"/>
      <c r="C19" s="132" t="s">
        <v>98</v>
      </c>
      <c r="D19" s="132"/>
      <c r="E19" s="132"/>
      <c r="F19" s="132"/>
      <c r="G19" s="132"/>
      <c r="H19" s="132"/>
      <c r="I19" s="135"/>
      <c r="J19" s="40" t="str">
        <f t="shared" si="0"/>
        <v>NE</v>
      </c>
      <c r="K19" s="40" t="str">
        <f>IF(L19=0,"NE",IF(J19&lt;V5,"NON","OUI"))</f>
        <v>NE</v>
      </c>
      <c r="L19" s="40">
        <f t="shared" si="1"/>
        <v>0</v>
      </c>
      <c r="M19" s="41"/>
      <c r="N19" s="8"/>
      <c r="O19" s="8"/>
      <c r="P19" s="8"/>
      <c r="Q19" s="8"/>
      <c r="R19" s="8"/>
      <c r="S19" s="8"/>
      <c r="T19" s="8"/>
      <c r="U19" s="8"/>
      <c r="V19" s="42"/>
    </row>
    <row r="20" spans="1:22">
      <c r="A20" s="125"/>
      <c r="B20" s="129"/>
      <c r="C20" s="132" t="s">
        <v>99</v>
      </c>
      <c r="D20" s="132"/>
      <c r="E20" s="132"/>
      <c r="F20" s="132"/>
      <c r="G20" s="132"/>
      <c r="H20" s="132"/>
      <c r="I20" s="135"/>
      <c r="J20" s="40" t="str">
        <f t="shared" si="0"/>
        <v>NE</v>
      </c>
      <c r="K20" s="40" t="str">
        <f>IF(L20=0,"NE",IF(J20&lt;V5,"NON","OUI"))</f>
        <v>NE</v>
      </c>
      <c r="L20" s="40">
        <f t="shared" si="1"/>
        <v>0</v>
      </c>
      <c r="M20" s="41"/>
      <c r="N20" s="8"/>
      <c r="O20" s="8"/>
      <c r="P20" s="8"/>
      <c r="Q20" s="8"/>
      <c r="R20" s="8"/>
      <c r="S20" s="8"/>
      <c r="T20" s="8"/>
      <c r="U20" s="8"/>
      <c r="V20" s="42"/>
    </row>
    <row r="21" spans="1:22">
      <c r="A21" s="125"/>
      <c r="B21" s="129"/>
      <c r="C21" s="132" t="s">
        <v>100</v>
      </c>
      <c r="D21" s="132"/>
      <c r="E21" s="132"/>
      <c r="F21" s="132"/>
      <c r="G21" s="132"/>
      <c r="H21" s="132"/>
      <c r="I21" s="135"/>
      <c r="J21" s="40" t="str">
        <f t="shared" si="0"/>
        <v>NE</v>
      </c>
      <c r="K21" s="40" t="str">
        <f>IF(L21=0,"NE",IF(J21&lt;V5,"NON","OUI"))</f>
        <v>NE</v>
      </c>
      <c r="L21" s="40">
        <f t="shared" si="1"/>
        <v>0</v>
      </c>
      <c r="M21" s="41"/>
      <c r="N21" s="8"/>
      <c r="O21" s="8"/>
      <c r="P21" s="8"/>
      <c r="Q21" s="8"/>
      <c r="R21" s="8"/>
      <c r="S21" s="8"/>
      <c r="T21" s="8"/>
      <c r="U21" s="8"/>
      <c r="V21" s="42"/>
    </row>
    <row r="22" spans="1:22">
      <c r="A22" s="125"/>
      <c r="B22" s="129"/>
      <c r="C22" s="132" t="s">
        <v>101</v>
      </c>
      <c r="D22" s="132"/>
      <c r="E22" s="132"/>
      <c r="F22" s="132"/>
      <c r="G22" s="132"/>
      <c r="H22" s="132"/>
      <c r="I22" s="135"/>
      <c r="J22" s="40" t="str">
        <f t="shared" si="0"/>
        <v>NE</v>
      </c>
      <c r="K22" s="40" t="str">
        <f>IF(L22=0,"NE",IF(J22&lt;V5,"NON","OUI"))</f>
        <v>NE</v>
      </c>
      <c r="L22" s="40">
        <f t="shared" si="1"/>
        <v>0</v>
      </c>
      <c r="M22" s="41"/>
      <c r="N22" s="8"/>
      <c r="O22" s="8"/>
      <c r="P22" s="8"/>
      <c r="Q22" s="8"/>
      <c r="R22" s="8"/>
      <c r="S22" s="8"/>
      <c r="T22" s="8"/>
      <c r="U22" s="8"/>
      <c r="V22" s="42"/>
    </row>
    <row r="23" spans="1:22">
      <c r="A23" s="125"/>
      <c r="B23" s="129"/>
      <c r="C23" s="132" t="s">
        <v>102</v>
      </c>
      <c r="D23" s="132"/>
      <c r="E23" s="132"/>
      <c r="F23" s="132"/>
      <c r="G23" s="132"/>
      <c r="H23" s="132"/>
      <c r="I23" s="135"/>
      <c r="J23" s="40" t="str">
        <f t="shared" si="0"/>
        <v>NE</v>
      </c>
      <c r="K23" s="40" t="str">
        <f>IF(L23=0,"NE",IF(J23&lt;V5,"NON","OUI"))</f>
        <v>NE</v>
      </c>
      <c r="L23" s="40">
        <f t="shared" si="1"/>
        <v>0</v>
      </c>
      <c r="M23" s="41"/>
      <c r="N23" s="8"/>
      <c r="O23" s="8"/>
      <c r="P23" s="8"/>
      <c r="Q23" s="8"/>
      <c r="R23" s="8"/>
      <c r="S23" s="8"/>
      <c r="T23" s="8"/>
      <c r="U23" s="8"/>
      <c r="V23" s="42"/>
    </row>
    <row r="24" spans="1:22">
      <c r="A24" s="125"/>
      <c r="B24" s="129"/>
      <c r="C24" s="132" t="s">
        <v>103</v>
      </c>
      <c r="D24" s="132"/>
      <c r="E24" s="132"/>
      <c r="F24" s="132"/>
      <c r="G24" s="132"/>
      <c r="H24" s="132"/>
      <c r="I24" s="135"/>
      <c r="J24" s="40" t="str">
        <f t="shared" si="0"/>
        <v>NE</v>
      </c>
      <c r="K24" s="40" t="str">
        <f>IF(L24=0,"NE",IF(J24&lt;V5,"NON","OUI"))</f>
        <v>NE</v>
      </c>
      <c r="L24" s="40">
        <f t="shared" si="1"/>
        <v>0</v>
      </c>
      <c r="M24" s="41"/>
      <c r="N24" s="8"/>
      <c r="O24" s="8"/>
      <c r="P24" s="8"/>
      <c r="Q24" s="8"/>
      <c r="R24" s="8"/>
      <c r="S24" s="8"/>
      <c r="T24" s="8"/>
      <c r="U24" s="8"/>
      <c r="V24" s="42"/>
    </row>
    <row r="25" spans="1:22">
      <c r="A25" s="125"/>
      <c r="B25" s="129"/>
      <c r="C25" s="132" t="s">
        <v>104</v>
      </c>
      <c r="D25" s="132"/>
      <c r="E25" s="132"/>
      <c r="F25" s="132"/>
      <c r="G25" s="132"/>
      <c r="H25" s="132"/>
      <c r="I25" s="135"/>
      <c r="J25" s="40" t="str">
        <f t="shared" si="0"/>
        <v>NE</v>
      </c>
      <c r="K25" s="40" t="str">
        <f>IF(L25=0,"NE",IF(J25&lt;V5,"NON","OUI"))</f>
        <v>NE</v>
      </c>
      <c r="L25" s="40">
        <f t="shared" si="1"/>
        <v>0</v>
      </c>
      <c r="M25" s="41"/>
      <c r="N25" s="8"/>
      <c r="O25" s="8"/>
      <c r="P25" s="8"/>
      <c r="Q25" s="8"/>
      <c r="R25" s="8"/>
      <c r="S25" s="8"/>
      <c r="T25" s="8"/>
      <c r="U25" s="8"/>
      <c r="V25" s="42"/>
    </row>
    <row r="26" spans="1:22" ht="15.75">
      <c r="A26" s="125"/>
      <c r="B26" s="129"/>
      <c r="C26" s="132" t="s">
        <v>105</v>
      </c>
      <c r="D26" s="132"/>
      <c r="E26" s="132"/>
      <c r="F26" s="132"/>
      <c r="G26" s="132"/>
      <c r="H26" s="132"/>
      <c r="I26" s="43" t="s">
        <v>91</v>
      </c>
      <c r="J26" s="40" t="str">
        <f t="shared" si="0"/>
        <v>NE</v>
      </c>
      <c r="K26" s="40" t="str">
        <f>IF(L26=0,"NE",IF(J26&lt;V5,"NON","OUI"))</f>
        <v>NE</v>
      </c>
      <c r="L26" s="40">
        <f t="shared" si="1"/>
        <v>0</v>
      </c>
      <c r="M26" s="41"/>
      <c r="N26" s="8"/>
      <c r="O26" s="8"/>
      <c r="P26" s="8"/>
      <c r="Q26" s="8"/>
      <c r="R26" s="8"/>
      <c r="S26" s="8"/>
      <c r="T26" s="8"/>
      <c r="U26" s="8"/>
      <c r="V26" s="42"/>
    </row>
    <row r="27" spans="1:22" ht="15.75">
      <c r="A27" s="125"/>
      <c r="B27" s="129"/>
      <c r="C27" s="132" t="s">
        <v>106</v>
      </c>
      <c r="D27" s="132"/>
      <c r="E27" s="132"/>
      <c r="F27" s="132"/>
      <c r="G27" s="132"/>
      <c r="H27" s="132"/>
      <c r="I27" s="43" t="s">
        <v>91</v>
      </c>
      <c r="J27" s="40" t="str">
        <f t="shared" si="0"/>
        <v>NE</v>
      </c>
      <c r="K27" s="40" t="str">
        <f>IF(L27=0,"NE",IF(J27&lt;V5,"NON","OUI"))</f>
        <v>NE</v>
      </c>
      <c r="L27" s="40">
        <f t="shared" si="1"/>
        <v>0</v>
      </c>
      <c r="M27" s="41"/>
      <c r="N27" s="8"/>
      <c r="O27" s="8"/>
      <c r="P27" s="8"/>
      <c r="Q27" s="8"/>
      <c r="R27" s="8"/>
      <c r="S27" s="8"/>
      <c r="T27" s="8"/>
      <c r="U27" s="8"/>
      <c r="V27" s="42"/>
    </row>
    <row r="28" spans="1:22" ht="15.75">
      <c r="A28" s="125"/>
      <c r="B28" s="129"/>
      <c r="C28" s="132" t="s">
        <v>107</v>
      </c>
      <c r="D28" s="132"/>
      <c r="E28" s="132"/>
      <c r="F28" s="132"/>
      <c r="G28" s="132"/>
      <c r="H28" s="132"/>
      <c r="I28" s="43" t="s">
        <v>91</v>
      </c>
      <c r="J28" s="40" t="str">
        <f t="shared" si="0"/>
        <v>NE</v>
      </c>
      <c r="K28" s="40" t="str">
        <f>IF(L28=0,"NE",IF(J28&lt;V5,"NON","OUI"))</f>
        <v>NE</v>
      </c>
      <c r="L28" s="40">
        <f t="shared" si="1"/>
        <v>0</v>
      </c>
      <c r="M28" s="41"/>
      <c r="N28" s="8"/>
      <c r="O28" s="8"/>
      <c r="P28" s="8"/>
      <c r="Q28" s="8"/>
      <c r="R28" s="8"/>
      <c r="S28" s="8"/>
      <c r="T28" s="8"/>
      <c r="U28" s="8"/>
      <c r="V28" s="42"/>
    </row>
    <row r="29" spans="1:22" ht="15.75">
      <c r="A29" s="125"/>
      <c r="B29" s="129"/>
      <c r="C29" s="132" t="s">
        <v>108</v>
      </c>
      <c r="D29" s="132"/>
      <c r="E29" s="132"/>
      <c r="F29" s="132"/>
      <c r="G29" s="132"/>
      <c r="H29" s="132"/>
      <c r="I29" s="43" t="s">
        <v>91</v>
      </c>
      <c r="J29" s="40" t="str">
        <f t="shared" si="0"/>
        <v>NE</v>
      </c>
      <c r="K29" s="40" t="str">
        <f>IF(L29=0,"NE",IF(J29&lt;V5,"NON","OUI"))</f>
        <v>NE</v>
      </c>
      <c r="L29" s="40">
        <f t="shared" si="1"/>
        <v>0</v>
      </c>
      <c r="M29" s="41"/>
      <c r="N29" s="8"/>
      <c r="O29" s="8"/>
      <c r="P29" s="8"/>
      <c r="Q29" s="8"/>
      <c r="R29" s="8"/>
      <c r="S29" s="8"/>
      <c r="T29" s="8"/>
      <c r="U29" s="8"/>
      <c r="V29" s="42"/>
    </row>
    <row r="30" spans="1:22" ht="15.75">
      <c r="A30" s="125"/>
      <c r="B30" s="129"/>
      <c r="C30" s="132" t="s">
        <v>109</v>
      </c>
      <c r="D30" s="132"/>
      <c r="E30" s="132"/>
      <c r="F30" s="132"/>
      <c r="G30" s="132"/>
      <c r="H30" s="132"/>
      <c r="I30" s="43" t="s">
        <v>91</v>
      </c>
      <c r="J30" s="40" t="str">
        <f t="shared" si="0"/>
        <v>NE</v>
      </c>
      <c r="K30" s="40" t="str">
        <f>IF(L30=0,"NE",IF(J30&lt;V5,"NON","OUI"))</f>
        <v>NE</v>
      </c>
      <c r="L30" s="40">
        <f t="shared" si="1"/>
        <v>0</v>
      </c>
      <c r="M30" s="41"/>
      <c r="N30" s="8"/>
      <c r="O30" s="8"/>
      <c r="P30" s="8"/>
      <c r="Q30" s="8"/>
      <c r="R30" s="8"/>
      <c r="S30" s="8"/>
      <c r="T30" s="8"/>
      <c r="U30" s="8"/>
      <c r="V30" s="42"/>
    </row>
    <row r="31" spans="1:22" ht="16.5">
      <c r="A31" s="125"/>
      <c r="B31" s="44" t="s">
        <v>92</v>
      </c>
      <c r="C31" s="133" t="s">
        <v>110</v>
      </c>
      <c r="D31" s="133"/>
      <c r="E31" s="133"/>
      <c r="F31" s="133"/>
      <c r="G31" s="133"/>
      <c r="H31" s="133"/>
      <c r="I31" s="135" t="s">
        <v>82</v>
      </c>
      <c r="J31" s="40" t="str">
        <f t="shared" si="0"/>
        <v>NE</v>
      </c>
      <c r="K31" s="40" t="str">
        <f>IF(L31=0,"NE",IF(J31&lt;V5,"NON","OUI"))</f>
        <v>NE</v>
      </c>
      <c r="L31" s="40">
        <f t="shared" si="1"/>
        <v>0</v>
      </c>
      <c r="M31" s="41"/>
      <c r="N31" s="8"/>
      <c r="O31" s="8"/>
      <c r="P31" s="8"/>
      <c r="Q31" s="8"/>
      <c r="R31" s="8"/>
      <c r="S31" s="8"/>
      <c r="T31" s="8"/>
      <c r="U31" s="8"/>
      <c r="V31" s="42"/>
    </row>
    <row r="32" spans="1:22">
      <c r="A32" s="125" t="s">
        <v>111</v>
      </c>
      <c r="B32" s="126" t="s">
        <v>80</v>
      </c>
      <c r="C32" s="127" t="s">
        <v>112</v>
      </c>
      <c r="D32" s="127"/>
      <c r="E32" s="127"/>
      <c r="F32" s="127"/>
      <c r="G32" s="127"/>
      <c r="H32" s="127"/>
      <c r="I32" s="135"/>
      <c r="J32" s="40" t="str">
        <f t="shared" si="0"/>
        <v>NE</v>
      </c>
      <c r="K32" s="40" t="str">
        <f>IF(L32=0,"NE",IF(J32&lt;V5,"NON","OUI"))</f>
        <v>NE</v>
      </c>
      <c r="L32" s="40">
        <f t="shared" si="1"/>
        <v>0</v>
      </c>
      <c r="M32" s="41"/>
      <c r="N32" s="8"/>
      <c r="O32" s="8"/>
      <c r="P32" s="8"/>
      <c r="Q32" s="8"/>
      <c r="R32" s="8"/>
      <c r="S32" s="8"/>
      <c r="T32" s="8"/>
      <c r="U32" s="8"/>
      <c r="V32" s="42"/>
    </row>
    <row r="33" spans="1:22">
      <c r="A33" s="125"/>
      <c r="B33" s="126"/>
      <c r="C33" s="128" t="s">
        <v>113</v>
      </c>
      <c r="D33" s="128"/>
      <c r="E33" s="128"/>
      <c r="F33" s="128"/>
      <c r="G33" s="128"/>
      <c r="H33" s="128"/>
      <c r="I33" s="135"/>
      <c r="J33" s="40" t="str">
        <f t="shared" si="0"/>
        <v>NE</v>
      </c>
      <c r="K33" s="40" t="str">
        <f>IF(L33=0,"NE",IF(J33&lt;V5,"NON","OUI"))</f>
        <v>NE</v>
      </c>
      <c r="L33" s="40">
        <f t="shared" si="1"/>
        <v>0</v>
      </c>
      <c r="M33" s="41"/>
      <c r="N33" s="8"/>
      <c r="O33" s="8"/>
      <c r="P33" s="8"/>
      <c r="Q33" s="8"/>
      <c r="R33" s="8"/>
      <c r="S33" s="8"/>
      <c r="T33" s="8"/>
      <c r="U33" s="8"/>
      <c r="V33" s="42"/>
    </row>
    <row r="34" spans="1:22">
      <c r="A34" s="125"/>
      <c r="B34" s="129" t="s">
        <v>87</v>
      </c>
      <c r="C34" s="130" t="s">
        <v>114</v>
      </c>
      <c r="D34" s="130"/>
      <c r="E34" s="130"/>
      <c r="F34" s="130"/>
      <c r="G34" s="130"/>
      <c r="H34" s="130"/>
      <c r="I34" s="135"/>
      <c r="J34" s="40" t="str">
        <f t="shared" si="0"/>
        <v>NE</v>
      </c>
      <c r="K34" s="40" t="str">
        <f>IF(L34=0,"NE",IF(J34&lt;V5,"NON","OUI"))</f>
        <v>NE</v>
      </c>
      <c r="L34" s="40">
        <f t="shared" si="1"/>
        <v>0</v>
      </c>
      <c r="M34" s="41"/>
      <c r="N34" s="8"/>
      <c r="O34" s="8"/>
      <c r="P34" s="8"/>
      <c r="Q34" s="8"/>
      <c r="R34" s="8"/>
      <c r="S34" s="8"/>
      <c r="T34" s="8"/>
      <c r="U34" s="8"/>
      <c r="V34" s="42"/>
    </row>
    <row r="35" spans="1:22">
      <c r="A35" s="125"/>
      <c r="B35" s="129"/>
      <c r="C35" s="130" t="s">
        <v>115</v>
      </c>
      <c r="D35" s="130"/>
      <c r="E35" s="130"/>
      <c r="F35" s="130"/>
      <c r="G35" s="130"/>
      <c r="H35" s="130"/>
      <c r="I35" s="135"/>
      <c r="J35" s="40" t="str">
        <f t="shared" si="0"/>
        <v>NE</v>
      </c>
      <c r="K35" s="40" t="str">
        <f>IF(L35=0,"NE",IF(J35&lt;V5,"NON","OUI"))</f>
        <v>NE</v>
      </c>
      <c r="L35" s="40">
        <f t="shared" si="1"/>
        <v>0</v>
      </c>
      <c r="M35" s="41"/>
      <c r="N35" s="8"/>
      <c r="O35" s="8"/>
      <c r="P35" s="8"/>
      <c r="Q35" s="8"/>
      <c r="R35" s="8"/>
      <c r="S35" s="8"/>
      <c r="T35" s="8"/>
      <c r="U35" s="8"/>
      <c r="V35" s="42"/>
    </row>
    <row r="36" spans="1:22">
      <c r="A36" s="125"/>
      <c r="B36" s="129"/>
      <c r="C36" s="130" t="s">
        <v>116</v>
      </c>
      <c r="D36" s="130"/>
      <c r="E36" s="130"/>
      <c r="F36" s="130"/>
      <c r="G36" s="130"/>
      <c r="H36" s="130"/>
      <c r="I36" s="135"/>
      <c r="J36" s="40" t="str">
        <f t="shared" si="0"/>
        <v>NE</v>
      </c>
      <c r="K36" s="40" t="str">
        <f>IF(L36=0,"NE",IF(J36&lt;V5,"NON","OUI"))</f>
        <v>NE</v>
      </c>
      <c r="L36" s="40">
        <f t="shared" si="1"/>
        <v>0</v>
      </c>
      <c r="M36" s="41"/>
      <c r="N36" s="8"/>
      <c r="O36" s="8"/>
      <c r="P36" s="8"/>
      <c r="Q36" s="8"/>
      <c r="R36" s="8"/>
      <c r="S36" s="8"/>
      <c r="T36" s="8"/>
      <c r="U36" s="8"/>
      <c r="V36" s="42"/>
    </row>
    <row r="37" spans="1:22">
      <c r="A37" s="125"/>
      <c r="B37" s="129"/>
      <c r="C37" s="130" t="s">
        <v>117</v>
      </c>
      <c r="D37" s="130"/>
      <c r="E37" s="130"/>
      <c r="F37" s="130"/>
      <c r="G37" s="130"/>
      <c r="H37" s="130"/>
      <c r="I37" s="135"/>
      <c r="J37" s="40" t="str">
        <f t="shared" si="0"/>
        <v>NE</v>
      </c>
      <c r="K37" s="40" t="str">
        <f>IF(L37=0,"NE",IF(J37&lt;V5,"NON","OUI"))</f>
        <v>NE</v>
      </c>
      <c r="L37" s="40">
        <f t="shared" si="1"/>
        <v>0</v>
      </c>
      <c r="M37" s="41"/>
      <c r="N37" s="8"/>
      <c r="O37" s="8"/>
      <c r="P37" s="8"/>
      <c r="Q37" s="8"/>
      <c r="R37" s="8"/>
      <c r="S37" s="8"/>
      <c r="T37" s="8"/>
      <c r="U37" s="8"/>
      <c r="V37" s="42"/>
    </row>
    <row r="38" spans="1:22">
      <c r="A38" s="125"/>
      <c r="B38" s="134" t="s">
        <v>92</v>
      </c>
      <c r="C38" s="131" t="s">
        <v>118</v>
      </c>
      <c r="D38" s="131"/>
      <c r="E38" s="131"/>
      <c r="F38" s="131"/>
      <c r="G38" s="131"/>
      <c r="H38" s="131"/>
      <c r="I38" s="135"/>
      <c r="J38" s="40" t="str">
        <f t="shared" si="0"/>
        <v>NE</v>
      </c>
      <c r="K38" s="40" t="str">
        <f>IF(L38=0,"NE",IF(J38&lt;V5,"NON","OUI"))</f>
        <v>NE</v>
      </c>
      <c r="L38" s="40">
        <f t="shared" si="1"/>
        <v>0</v>
      </c>
      <c r="M38" s="41"/>
      <c r="N38" s="8"/>
      <c r="O38" s="8"/>
      <c r="P38" s="8"/>
      <c r="Q38" s="8"/>
      <c r="R38" s="8"/>
      <c r="S38" s="8"/>
      <c r="T38" s="8"/>
      <c r="U38" s="8"/>
      <c r="V38" s="42"/>
    </row>
    <row r="39" spans="1:22">
      <c r="A39" s="125"/>
      <c r="B39" s="134"/>
      <c r="C39" s="131" t="s">
        <v>119</v>
      </c>
      <c r="D39" s="131"/>
      <c r="E39" s="131"/>
      <c r="F39" s="131"/>
      <c r="G39" s="131"/>
      <c r="H39" s="131"/>
      <c r="I39" s="135"/>
      <c r="J39" s="40" t="str">
        <f t="shared" si="0"/>
        <v>NE</v>
      </c>
      <c r="K39" s="40" t="str">
        <f>IF(L39=0,"NE",IF(J39&lt;V5,"NON","OUI"))</f>
        <v>NE</v>
      </c>
      <c r="L39" s="40">
        <f t="shared" si="1"/>
        <v>0</v>
      </c>
      <c r="M39" s="41"/>
      <c r="N39" s="8"/>
      <c r="O39" s="8"/>
      <c r="P39" s="8"/>
      <c r="Q39" s="8"/>
      <c r="R39" s="8"/>
      <c r="S39" s="8"/>
      <c r="T39" s="8"/>
      <c r="U39" s="8"/>
      <c r="V39" s="42"/>
    </row>
    <row r="40" spans="1:22">
      <c r="A40" s="125" t="s">
        <v>120</v>
      </c>
      <c r="B40" s="126" t="s">
        <v>80</v>
      </c>
      <c r="C40" s="127" t="s">
        <v>121</v>
      </c>
      <c r="D40" s="127"/>
      <c r="E40" s="127"/>
      <c r="F40" s="127"/>
      <c r="G40" s="127"/>
      <c r="H40" s="127"/>
      <c r="I40" s="135"/>
      <c r="J40" s="40" t="str">
        <f t="shared" si="0"/>
        <v>NE</v>
      </c>
      <c r="K40" s="40" t="str">
        <f>IF(L40=0,"NE",IF(J40&lt;V5,"NON","OUI"))</f>
        <v>NE</v>
      </c>
      <c r="L40" s="40">
        <f t="shared" si="1"/>
        <v>0</v>
      </c>
      <c r="M40" s="41"/>
      <c r="N40" s="8"/>
      <c r="O40" s="8"/>
      <c r="P40" s="8"/>
      <c r="Q40" s="8"/>
      <c r="R40" s="8"/>
      <c r="S40" s="8"/>
      <c r="T40" s="8"/>
      <c r="U40" s="8"/>
      <c r="V40" s="42"/>
    </row>
    <row r="41" spans="1:22">
      <c r="A41" s="125"/>
      <c r="B41" s="126"/>
      <c r="C41" s="128" t="s">
        <v>122</v>
      </c>
      <c r="D41" s="128"/>
      <c r="E41" s="128"/>
      <c r="F41" s="128"/>
      <c r="G41" s="128"/>
      <c r="H41" s="128"/>
      <c r="I41" s="135"/>
      <c r="J41" s="40" t="str">
        <f t="shared" si="0"/>
        <v>NE</v>
      </c>
      <c r="K41" s="40" t="str">
        <f>IF(L41=0,"NE",IF(J41&lt;V5,"NON","OUI"))</f>
        <v>NE</v>
      </c>
      <c r="L41" s="40">
        <f t="shared" si="1"/>
        <v>0</v>
      </c>
      <c r="M41" s="41"/>
      <c r="N41" s="8"/>
      <c r="O41" s="8"/>
      <c r="P41" s="8"/>
      <c r="Q41" s="8"/>
      <c r="R41" s="8"/>
      <c r="S41" s="8"/>
      <c r="T41" s="8"/>
      <c r="U41" s="8"/>
      <c r="V41" s="42"/>
    </row>
    <row r="42" spans="1:22">
      <c r="A42" s="125"/>
      <c r="B42" s="129" t="s">
        <v>87</v>
      </c>
      <c r="C42" s="130" t="s">
        <v>123</v>
      </c>
      <c r="D42" s="130"/>
      <c r="E42" s="130"/>
      <c r="F42" s="130"/>
      <c r="G42" s="130"/>
      <c r="H42" s="130"/>
      <c r="I42" s="135"/>
      <c r="J42" s="40" t="str">
        <f t="shared" si="0"/>
        <v>NE</v>
      </c>
      <c r="K42" s="40" t="str">
        <f>IF(L42=0,"NE",IF(J42&lt;V5,"NON","OUI"))</f>
        <v>NE</v>
      </c>
      <c r="L42" s="40">
        <f t="shared" si="1"/>
        <v>0</v>
      </c>
      <c r="M42" s="41"/>
      <c r="N42" s="8"/>
      <c r="O42" s="8"/>
      <c r="P42" s="8"/>
      <c r="Q42" s="8"/>
      <c r="R42" s="8"/>
      <c r="S42" s="8"/>
      <c r="T42" s="8"/>
      <c r="U42" s="8"/>
      <c r="V42" s="42"/>
    </row>
    <row r="43" spans="1:22">
      <c r="A43" s="125"/>
      <c r="B43" s="129"/>
      <c r="C43" s="130" t="s">
        <v>124</v>
      </c>
      <c r="D43" s="130"/>
      <c r="E43" s="130"/>
      <c r="F43" s="130"/>
      <c r="G43" s="130"/>
      <c r="H43" s="130"/>
      <c r="I43" s="135"/>
      <c r="J43" s="40" t="str">
        <f t="shared" si="0"/>
        <v>NE</v>
      </c>
      <c r="K43" s="40" t="str">
        <f>IF(L43=0,"NE",IF(J43&lt;V5,"NON","OUI"))</f>
        <v>NE</v>
      </c>
      <c r="L43" s="40">
        <f t="shared" si="1"/>
        <v>0</v>
      </c>
      <c r="M43" s="41"/>
      <c r="N43" s="8"/>
      <c r="O43" s="8"/>
      <c r="P43" s="8"/>
      <c r="Q43" s="8"/>
      <c r="R43" s="8"/>
      <c r="S43" s="8"/>
      <c r="T43" s="8"/>
      <c r="U43" s="8"/>
      <c r="V43" s="42"/>
    </row>
    <row r="44" spans="1:22">
      <c r="A44" s="125"/>
      <c r="B44" s="129"/>
      <c r="C44" s="130" t="s">
        <v>125</v>
      </c>
      <c r="D44" s="130"/>
      <c r="E44" s="130"/>
      <c r="F44" s="130"/>
      <c r="G44" s="130"/>
      <c r="H44" s="130"/>
      <c r="I44" s="135"/>
      <c r="J44" s="40" t="str">
        <f t="shared" si="0"/>
        <v>NE</v>
      </c>
      <c r="K44" s="40" t="str">
        <f>IF(L44=0,"NE",IF(J44&lt;V5,"NON","OUI"))</f>
        <v>NE</v>
      </c>
      <c r="L44" s="40">
        <f t="shared" si="1"/>
        <v>0</v>
      </c>
      <c r="M44" s="41"/>
      <c r="N44" s="8"/>
      <c r="O44" s="8"/>
      <c r="P44" s="8"/>
      <c r="Q44" s="8"/>
      <c r="R44" s="8"/>
      <c r="S44" s="8"/>
      <c r="T44" s="8"/>
      <c r="U44" s="8"/>
      <c r="V44" s="42"/>
    </row>
    <row r="45" spans="1:22">
      <c r="A45" s="125"/>
      <c r="B45" s="129"/>
      <c r="C45" s="130" t="s">
        <v>126</v>
      </c>
      <c r="D45" s="130"/>
      <c r="E45" s="130"/>
      <c r="F45" s="130"/>
      <c r="G45" s="130"/>
      <c r="H45" s="130"/>
      <c r="I45" s="135"/>
      <c r="J45" s="40" t="str">
        <f t="shared" si="0"/>
        <v>NE</v>
      </c>
      <c r="K45" s="40" t="str">
        <f>IF(L45=0,"NE",IF(J45&lt;V5,"NON","OUI"))</f>
        <v>NE</v>
      </c>
      <c r="L45" s="40">
        <f t="shared" si="1"/>
        <v>0</v>
      </c>
      <c r="M45" s="41"/>
      <c r="N45" s="8"/>
      <c r="O45" s="8"/>
      <c r="P45" s="8"/>
      <c r="Q45" s="8"/>
      <c r="R45" s="8"/>
      <c r="S45" s="8"/>
      <c r="T45" s="8"/>
      <c r="U45" s="8"/>
      <c r="V45" s="42"/>
    </row>
    <row r="46" spans="1:22" ht="16.5" thickBot="1">
      <c r="A46" s="125"/>
      <c r="B46" s="44" t="s">
        <v>92</v>
      </c>
      <c r="C46" s="131" t="s">
        <v>127</v>
      </c>
      <c r="D46" s="131"/>
      <c r="E46" s="131"/>
      <c r="F46" s="131"/>
      <c r="G46" s="131"/>
      <c r="H46" s="131"/>
      <c r="I46" s="135"/>
      <c r="J46" s="40" t="str">
        <f t="shared" si="0"/>
        <v>NE</v>
      </c>
      <c r="K46" s="40" t="str">
        <f t="shared" ref="K46" si="2">IF(L46=0,"NE",IF(J46&lt;V44,"NON","OUI"))</f>
        <v>NE</v>
      </c>
      <c r="L46" s="40">
        <f t="shared" si="1"/>
        <v>0</v>
      </c>
      <c r="M46" s="45"/>
      <c r="N46" s="46"/>
      <c r="O46" s="46"/>
      <c r="P46" s="46"/>
      <c r="Q46" s="46"/>
      <c r="R46" s="46"/>
      <c r="S46" s="46"/>
      <c r="T46" s="46"/>
      <c r="U46" s="46"/>
      <c r="V46" s="47"/>
    </row>
  </sheetData>
  <mergeCells count="70">
    <mergeCell ref="A1:D1"/>
    <mergeCell ref="E1:H1"/>
    <mergeCell ref="I1:L1"/>
    <mergeCell ref="A2:L2"/>
    <mergeCell ref="P2:U2"/>
    <mergeCell ref="P4:U4"/>
    <mergeCell ref="P5:U5"/>
    <mergeCell ref="C6:H6"/>
    <mergeCell ref="M6:V6"/>
    <mergeCell ref="A7:A15"/>
    <mergeCell ref="B7:B11"/>
    <mergeCell ref="C7:H7"/>
    <mergeCell ref="I7:I13"/>
    <mergeCell ref="C8:H8"/>
    <mergeCell ref="C9:H9"/>
    <mergeCell ref="A3:A4"/>
    <mergeCell ref="C3:F4"/>
    <mergeCell ref="P3:U3"/>
    <mergeCell ref="G4:J4"/>
    <mergeCell ref="K4:O4"/>
    <mergeCell ref="C10:H10"/>
    <mergeCell ref="C11:H11"/>
    <mergeCell ref="B12:B14"/>
    <mergeCell ref="C12:H12"/>
    <mergeCell ref="C13:H13"/>
    <mergeCell ref="C14:H14"/>
    <mergeCell ref="C15:H15"/>
    <mergeCell ref="I15:I25"/>
    <mergeCell ref="A16:A31"/>
    <mergeCell ref="B16:B17"/>
    <mergeCell ref="C16:H16"/>
    <mergeCell ref="C17:H17"/>
    <mergeCell ref="B18:B30"/>
    <mergeCell ref="C18:H18"/>
    <mergeCell ref="C19:H19"/>
    <mergeCell ref="C20:H20"/>
    <mergeCell ref="I31:I46"/>
    <mergeCell ref="C38:H38"/>
    <mergeCell ref="C39:H39"/>
    <mergeCell ref="C21:H21"/>
    <mergeCell ref="C22:H22"/>
    <mergeCell ref="C23:H23"/>
    <mergeCell ref="C24:H24"/>
    <mergeCell ref="C25:H25"/>
    <mergeCell ref="C26:H26"/>
    <mergeCell ref="C27:H27"/>
    <mergeCell ref="C28:H28"/>
    <mergeCell ref="C29:H29"/>
    <mergeCell ref="C30:H30"/>
    <mergeCell ref="C31:H31"/>
    <mergeCell ref="A32:A39"/>
    <mergeCell ref="B32:B33"/>
    <mergeCell ref="C32:H32"/>
    <mergeCell ref="C33:H33"/>
    <mergeCell ref="B34:B37"/>
    <mergeCell ref="C34:H34"/>
    <mergeCell ref="C35:H35"/>
    <mergeCell ref="C36:H36"/>
    <mergeCell ref="C37:H37"/>
    <mergeCell ref="B38:B39"/>
    <mergeCell ref="A40:A46"/>
    <mergeCell ref="B40:B41"/>
    <mergeCell ref="C40:H40"/>
    <mergeCell ref="C41:H41"/>
    <mergeCell ref="B42:B45"/>
    <mergeCell ref="C42:H42"/>
    <mergeCell ref="C43:H43"/>
    <mergeCell ref="C44:H44"/>
    <mergeCell ref="C45:H45"/>
    <mergeCell ref="C46:H46"/>
  </mergeCells>
  <conditionalFormatting sqref="M7:V46">
    <cfRule type="iconSet" priority="3">
      <iconSet showValue="0">
        <cfvo type="percent" val="0"/>
        <cfvo type="num" val="1"/>
        <cfvo type="num" val="2"/>
      </iconSet>
    </cfRule>
  </conditionalFormatting>
  <conditionalFormatting sqref="J7:J46">
    <cfRule type="colorScale" priority="2">
      <colorScale>
        <cfvo type="num" val="0"/>
        <cfvo type="num" val="$V$4"/>
        <cfvo type="num" val="$V$5"/>
        <color rgb="FFFF0000"/>
        <color rgb="FFFFC000"/>
        <color rgb="FF00B050"/>
      </colorScale>
    </cfRule>
  </conditionalFormatting>
  <conditionalFormatting sqref="K4:O4">
    <cfRule type="dataBar" priority="1">
      <dataBar>
        <cfvo type="num" val="0"/>
        <cfvo type="num" val="100"/>
        <color rgb="FF00B050"/>
      </dataBar>
    </cfRule>
  </conditionalFormatting>
  <pageMargins left="0.7" right="0.7" top="0.75" bottom="0.75" header="0.3" footer="0.3"/>
  <drawing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>
  <dimension ref="A1:V46"/>
  <sheetViews>
    <sheetView workbookViewId="0">
      <selection activeCell="C3" sqref="C3:F4"/>
    </sheetView>
  </sheetViews>
  <sheetFormatPr baseColWidth="10" defaultRowHeight="15"/>
  <cols>
    <col min="1" max="1" width="26.42578125" customWidth="1"/>
    <col min="2" max="2" width="31.5703125" customWidth="1"/>
    <col min="4" max="4" width="16.42578125" customWidth="1"/>
    <col min="6" max="6" width="17.85546875" customWidth="1"/>
  </cols>
  <sheetData>
    <row r="1" spans="1:22" ht="68.25" customHeight="1">
      <c r="A1" s="92"/>
      <c r="B1" s="92"/>
      <c r="C1" s="92"/>
      <c r="D1" s="92"/>
      <c r="E1" s="93"/>
      <c r="F1" s="93"/>
      <c r="G1" s="93"/>
      <c r="H1" s="93"/>
      <c r="I1" s="94" t="s">
        <v>0</v>
      </c>
      <c r="J1" s="94"/>
      <c r="K1" s="94"/>
      <c r="L1" s="94"/>
    </row>
    <row r="2" spans="1:22" ht="21">
      <c r="A2" s="95" t="s">
        <v>64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P2" s="145" t="s">
        <v>65</v>
      </c>
      <c r="Q2" s="146"/>
      <c r="R2" s="146"/>
      <c r="S2" s="146"/>
      <c r="T2" s="146"/>
      <c r="U2" s="146"/>
      <c r="V2" s="32" t="e">
        <f>SUM(M7:V46)*10/COUNTA(M7:V46)</f>
        <v>#DIV/0!</v>
      </c>
    </row>
    <row r="3" spans="1:22" ht="21" thickBot="1">
      <c r="A3" s="92" t="s">
        <v>66</v>
      </c>
      <c r="B3" s="33"/>
      <c r="C3" s="144" t="str">
        <f>Global!AI5</f>
        <v>Elève 15</v>
      </c>
      <c r="D3" s="144"/>
      <c r="E3" s="144"/>
      <c r="F3" s="144"/>
      <c r="G3" s="1"/>
      <c r="H3" s="1"/>
      <c r="I3" s="1"/>
      <c r="J3" s="1"/>
      <c r="K3" s="1"/>
      <c r="L3" s="1"/>
      <c r="M3" s="1"/>
      <c r="N3" s="1"/>
      <c r="O3" s="1"/>
      <c r="P3" s="145" t="s">
        <v>67</v>
      </c>
      <c r="Q3" s="146"/>
      <c r="R3" s="146"/>
      <c r="S3" s="146"/>
      <c r="T3" s="146"/>
      <c r="U3" s="146"/>
      <c r="V3" s="34">
        <f>SUM(J7:J46)/39</f>
        <v>0</v>
      </c>
    </row>
    <row r="4" spans="1:22" ht="21" thickBot="1">
      <c r="A4" s="92"/>
      <c r="B4" s="33"/>
      <c r="C4" s="144"/>
      <c r="D4" s="144"/>
      <c r="E4" s="144"/>
      <c r="F4" s="144"/>
      <c r="G4" s="147" t="s">
        <v>68</v>
      </c>
      <c r="H4" s="148"/>
      <c r="I4" s="148"/>
      <c r="J4" s="148"/>
      <c r="K4" s="149">
        <f>V3</f>
        <v>0</v>
      </c>
      <c r="L4" s="150"/>
      <c r="M4" s="150"/>
      <c r="N4" s="150"/>
      <c r="O4" s="151"/>
      <c r="P4" s="136" t="s">
        <v>69</v>
      </c>
      <c r="Q4" s="137"/>
      <c r="R4" s="137"/>
      <c r="S4" s="137"/>
      <c r="T4" s="137"/>
      <c r="U4" s="137"/>
      <c r="V4" s="35">
        <f>V5/2</f>
        <v>40</v>
      </c>
    </row>
    <row r="5" spans="1:22" ht="21" thickBo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37" t="s">
        <v>70</v>
      </c>
      <c r="Q5" s="137"/>
      <c r="R5" s="137"/>
      <c r="S5" s="137"/>
      <c r="T5" s="137"/>
      <c r="U5" s="137"/>
      <c r="V5" s="35">
        <v>80</v>
      </c>
    </row>
    <row r="6" spans="1:22" ht="96">
      <c r="A6" s="36" t="s">
        <v>71</v>
      </c>
      <c r="B6" s="36" t="s">
        <v>72</v>
      </c>
      <c r="C6" s="138" t="s">
        <v>73</v>
      </c>
      <c r="D6" s="138"/>
      <c r="E6" s="138"/>
      <c r="F6" s="138"/>
      <c r="G6" s="138"/>
      <c r="H6" s="138"/>
      <c r="I6" s="37" t="s">
        <v>74</v>
      </c>
      <c r="J6" s="38" t="s">
        <v>75</v>
      </c>
      <c r="K6" s="39" t="s">
        <v>76</v>
      </c>
      <c r="L6" s="39" t="s">
        <v>77</v>
      </c>
      <c r="M6" s="139" t="s">
        <v>78</v>
      </c>
      <c r="N6" s="140"/>
      <c r="O6" s="140"/>
      <c r="P6" s="141"/>
      <c r="Q6" s="141"/>
      <c r="R6" s="141"/>
      <c r="S6" s="141"/>
      <c r="T6" s="141"/>
      <c r="U6" s="141"/>
      <c r="V6" s="142"/>
    </row>
    <row r="7" spans="1:22">
      <c r="A7" s="143" t="s">
        <v>79</v>
      </c>
      <c r="B7" s="126" t="s">
        <v>80</v>
      </c>
      <c r="C7" s="127" t="s">
        <v>81</v>
      </c>
      <c r="D7" s="127"/>
      <c r="E7" s="127"/>
      <c r="F7" s="127"/>
      <c r="G7" s="127"/>
      <c r="H7" s="127"/>
      <c r="I7" s="135" t="s">
        <v>82</v>
      </c>
      <c r="J7" s="40" t="str">
        <f>IF(L7=0,"NE",SUM(M7:V7)/COUNTA(M7:V7)*50)</f>
        <v>NE</v>
      </c>
      <c r="K7" s="40" t="str">
        <f>IF(L7=0,"NE",IF(J7&lt;V5,"NON","OUI"))</f>
        <v>NE</v>
      </c>
      <c r="L7" s="40">
        <f>COUNTA(M7:V7)</f>
        <v>0</v>
      </c>
      <c r="M7" s="41"/>
      <c r="N7" s="8"/>
      <c r="O7" s="8"/>
      <c r="P7" s="8"/>
      <c r="Q7" s="8"/>
      <c r="R7" s="8"/>
      <c r="S7" s="8"/>
      <c r="T7" s="8"/>
      <c r="U7" s="8"/>
      <c r="V7" s="42"/>
    </row>
    <row r="8" spans="1:22">
      <c r="A8" s="143"/>
      <c r="B8" s="126"/>
      <c r="C8" s="127" t="s">
        <v>83</v>
      </c>
      <c r="D8" s="127"/>
      <c r="E8" s="127"/>
      <c r="F8" s="127"/>
      <c r="G8" s="127"/>
      <c r="H8" s="127"/>
      <c r="I8" s="135"/>
      <c r="J8" s="40" t="str">
        <f t="shared" ref="J8:J46" si="0">IF(L8=0,"NE",SUM(M8:V8)/COUNTA(M8:V8)*50)</f>
        <v>NE</v>
      </c>
      <c r="K8" s="40" t="str">
        <f>IF(L8=0,"NE",IF(J8&lt;V5,"NON","OUI"))</f>
        <v>NE</v>
      </c>
      <c r="L8" s="40">
        <f t="shared" ref="L8:L46" si="1">COUNTA(M8:V8)</f>
        <v>0</v>
      </c>
      <c r="M8" s="41"/>
      <c r="N8" s="8"/>
      <c r="O8" s="8"/>
      <c r="P8" s="8"/>
      <c r="Q8" s="8"/>
      <c r="R8" s="8"/>
      <c r="S8" s="8"/>
      <c r="T8" s="8"/>
      <c r="U8" s="8"/>
      <c r="V8" s="42"/>
    </row>
    <row r="9" spans="1:22">
      <c r="A9" s="143"/>
      <c r="B9" s="126"/>
      <c r="C9" s="127" t="s">
        <v>84</v>
      </c>
      <c r="D9" s="127"/>
      <c r="E9" s="127"/>
      <c r="F9" s="127"/>
      <c r="G9" s="127"/>
      <c r="H9" s="127"/>
      <c r="I9" s="135"/>
      <c r="J9" s="40" t="str">
        <f t="shared" si="0"/>
        <v>NE</v>
      </c>
      <c r="K9" s="40" t="str">
        <f>IF(L9=0,"NE",IF(J9&lt;V5,"NON","OUI"))</f>
        <v>NE</v>
      </c>
      <c r="L9" s="40">
        <f t="shared" si="1"/>
        <v>0</v>
      </c>
      <c r="M9" s="41"/>
      <c r="N9" s="8"/>
      <c r="O9" s="8"/>
      <c r="P9" s="8"/>
      <c r="Q9" s="8"/>
      <c r="R9" s="8"/>
      <c r="S9" s="8"/>
      <c r="T9" s="8"/>
      <c r="U9" s="8"/>
      <c r="V9" s="42"/>
    </row>
    <row r="10" spans="1:22">
      <c r="A10" s="143"/>
      <c r="B10" s="126"/>
      <c r="C10" s="127" t="s">
        <v>85</v>
      </c>
      <c r="D10" s="127"/>
      <c r="E10" s="127"/>
      <c r="F10" s="127"/>
      <c r="G10" s="127"/>
      <c r="H10" s="127"/>
      <c r="I10" s="135"/>
      <c r="J10" s="40" t="str">
        <f t="shared" si="0"/>
        <v>NE</v>
      </c>
      <c r="K10" s="40" t="str">
        <f>IF(L10=0,"NE",IF(J10&lt;V5,"NON","OUI"))</f>
        <v>NE</v>
      </c>
      <c r="L10" s="40">
        <f t="shared" si="1"/>
        <v>0</v>
      </c>
      <c r="M10" s="41"/>
      <c r="N10" s="8"/>
      <c r="O10" s="8"/>
      <c r="P10" s="8"/>
      <c r="Q10" s="8"/>
      <c r="R10" s="8"/>
      <c r="S10" s="8"/>
      <c r="T10" s="8"/>
      <c r="U10" s="8"/>
      <c r="V10" s="42"/>
    </row>
    <row r="11" spans="1:22">
      <c r="A11" s="143"/>
      <c r="B11" s="126"/>
      <c r="C11" s="127" t="s">
        <v>86</v>
      </c>
      <c r="D11" s="127"/>
      <c r="E11" s="127"/>
      <c r="F11" s="127"/>
      <c r="G11" s="127"/>
      <c r="H11" s="127"/>
      <c r="I11" s="135"/>
      <c r="J11" s="40" t="str">
        <f t="shared" si="0"/>
        <v>NE</v>
      </c>
      <c r="K11" s="40" t="str">
        <f>IF(L11=0,"NE",IF(J11&lt;V5,"NON","OUI"))</f>
        <v>NE</v>
      </c>
      <c r="L11" s="40">
        <f t="shared" si="1"/>
        <v>0</v>
      </c>
      <c r="M11" s="41"/>
      <c r="N11" s="8"/>
      <c r="O11" s="8"/>
      <c r="P11" s="8"/>
      <c r="Q11" s="8"/>
      <c r="R11" s="8"/>
      <c r="S11" s="8"/>
      <c r="T11" s="8"/>
      <c r="U11" s="8"/>
      <c r="V11" s="42"/>
    </row>
    <row r="12" spans="1:22">
      <c r="A12" s="143"/>
      <c r="B12" s="129" t="s">
        <v>87</v>
      </c>
      <c r="C12" s="130" t="s">
        <v>88</v>
      </c>
      <c r="D12" s="130"/>
      <c r="E12" s="130"/>
      <c r="F12" s="130"/>
      <c r="G12" s="130"/>
      <c r="H12" s="130"/>
      <c r="I12" s="135"/>
      <c r="J12" s="40" t="str">
        <f t="shared" si="0"/>
        <v>NE</v>
      </c>
      <c r="K12" s="40" t="str">
        <f>IF(L12=0,"NE",IF(J12&lt;V5,"NON","OUI"))</f>
        <v>NE</v>
      </c>
      <c r="L12" s="40">
        <f t="shared" si="1"/>
        <v>0</v>
      </c>
      <c r="M12" s="41"/>
      <c r="N12" s="8"/>
      <c r="O12" s="8"/>
      <c r="P12" s="8"/>
      <c r="Q12" s="8"/>
      <c r="R12" s="8"/>
      <c r="S12" s="8"/>
      <c r="T12" s="8"/>
      <c r="U12" s="8"/>
      <c r="V12" s="42"/>
    </row>
    <row r="13" spans="1:22">
      <c r="A13" s="143"/>
      <c r="B13" s="129"/>
      <c r="C13" s="130" t="s">
        <v>89</v>
      </c>
      <c r="D13" s="130"/>
      <c r="E13" s="130"/>
      <c r="F13" s="130"/>
      <c r="G13" s="130"/>
      <c r="H13" s="130"/>
      <c r="I13" s="135"/>
      <c r="J13" s="40" t="str">
        <f t="shared" si="0"/>
        <v>NE</v>
      </c>
      <c r="K13" s="40" t="str">
        <f>IF(L13=0,"NE",IF(J13&lt;V5,"NON","OUI"))</f>
        <v>NE</v>
      </c>
      <c r="L13" s="40">
        <f t="shared" si="1"/>
        <v>0</v>
      </c>
      <c r="M13" s="41"/>
      <c r="N13" s="8"/>
      <c r="O13" s="8"/>
      <c r="P13" s="8"/>
      <c r="Q13" s="8"/>
      <c r="R13" s="8"/>
      <c r="S13" s="8"/>
      <c r="T13" s="8"/>
      <c r="U13" s="8"/>
      <c r="V13" s="42"/>
    </row>
    <row r="14" spans="1:22" ht="15.75">
      <c r="A14" s="143"/>
      <c r="B14" s="129"/>
      <c r="C14" s="130" t="s">
        <v>90</v>
      </c>
      <c r="D14" s="130"/>
      <c r="E14" s="130"/>
      <c r="F14" s="130"/>
      <c r="G14" s="130"/>
      <c r="H14" s="130"/>
      <c r="I14" s="43" t="s">
        <v>91</v>
      </c>
      <c r="J14" s="40" t="str">
        <f t="shared" si="0"/>
        <v>NE</v>
      </c>
      <c r="K14" s="40" t="str">
        <f>IF(L14=0,"NE",IF(J14&lt;V5,"NON","OUI"))</f>
        <v>NE</v>
      </c>
      <c r="L14" s="40">
        <f t="shared" si="1"/>
        <v>0</v>
      </c>
      <c r="M14" s="41"/>
      <c r="N14" s="8"/>
      <c r="O14" s="8"/>
      <c r="P14" s="8"/>
      <c r="Q14" s="8"/>
      <c r="R14" s="8"/>
      <c r="S14" s="8"/>
      <c r="T14" s="8"/>
      <c r="U14" s="8"/>
      <c r="V14" s="42"/>
    </row>
    <row r="15" spans="1:22" ht="15.75">
      <c r="A15" s="143"/>
      <c r="B15" s="44" t="s">
        <v>92</v>
      </c>
      <c r="C15" s="131" t="s">
        <v>93</v>
      </c>
      <c r="D15" s="131"/>
      <c r="E15" s="131"/>
      <c r="F15" s="131"/>
      <c r="G15" s="131"/>
      <c r="H15" s="131"/>
      <c r="I15" s="135" t="s">
        <v>82</v>
      </c>
      <c r="J15" s="40" t="str">
        <f t="shared" si="0"/>
        <v>NE</v>
      </c>
      <c r="K15" s="40" t="str">
        <f>IF(L15=0,"NE",IF(J15&lt;V5,"NON","OUI"))</f>
        <v>NE</v>
      </c>
      <c r="L15" s="40">
        <f t="shared" si="1"/>
        <v>0</v>
      </c>
      <c r="M15" s="41"/>
      <c r="N15" s="8"/>
      <c r="O15" s="8"/>
      <c r="P15" s="8"/>
      <c r="Q15" s="8"/>
      <c r="R15" s="8"/>
      <c r="S15" s="8"/>
      <c r="T15" s="8"/>
      <c r="U15" s="8"/>
      <c r="V15" s="42"/>
    </row>
    <row r="16" spans="1:22">
      <c r="A16" s="125" t="s">
        <v>94</v>
      </c>
      <c r="B16" s="126" t="s">
        <v>80</v>
      </c>
      <c r="C16" s="127" t="s">
        <v>95</v>
      </c>
      <c r="D16" s="127"/>
      <c r="E16" s="127"/>
      <c r="F16" s="127"/>
      <c r="G16" s="127"/>
      <c r="H16" s="127"/>
      <c r="I16" s="135"/>
      <c r="J16" s="40" t="str">
        <f t="shared" si="0"/>
        <v>NE</v>
      </c>
      <c r="K16" s="40" t="str">
        <f>IF(L16=0,"NE",IF(J16&lt;V5,"NON","OUI"))</f>
        <v>NE</v>
      </c>
      <c r="L16" s="40">
        <f t="shared" si="1"/>
        <v>0</v>
      </c>
      <c r="M16" s="41"/>
      <c r="N16" s="8"/>
      <c r="O16" s="8"/>
      <c r="P16" s="8"/>
      <c r="Q16" s="8"/>
      <c r="R16" s="8"/>
      <c r="S16" s="8"/>
      <c r="T16" s="8"/>
      <c r="U16" s="8"/>
      <c r="V16" s="42"/>
    </row>
    <row r="17" spans="1:22">
      <c r="A17" s="125"/>
      <c r="B17" s="126"/>
      <c r="C17" s="127" t="s">
        <v>96</v>
      </c>
      <c r="D17" s="127"/>
      <c r="E17" s="127"/>
      <c r="F17" s="127"/>
      <c r="G17" s="127"/>
      <c r="H17" s="127"/>
      <c r="I17" s="135"/>
      <c r="J17" s="40" t="str">
        <f t="shared" si="0"/>
        <v>NE</v>
      </c>
      <c r="K17" s="40" t="str">
        <f>IF(L17=0,"NE",IF(J17&lt;V5,"NON","OUI"))</f>
        <v>NE</v>
      </c>
      <c r="L17" s="40">
        <f t="shared" si="1"/>
        <v>0</v>
      </c>
      <c r="M17" s="41"/>
      <c r="N17" s="8"/>
      <c r="O17" s="8"/>
      <c r="P17" s="8"/>
      <c r="Q17" s="8"/>
      <c r="R17" s="8"/>
      <c r="S17" s="8"/>
      <c r="T17" s="8"/>
      <c r="U17" s="8"/>
      <c r="V17" s="42"/>
    </row>
    <row r="18" spans="1:22">
      <c r="A18" s="125"/>
      <c r="B18" s="129" t="s">
        <v>87</v>
      </c>
      <c r="C18" s="132" t="s">
        <v>97</v>
      </c>
      <c r="D18" s="132"/>
      <c r="E18" s="132"/>
      <c r="F18" s="132"/>
      <c r="G18" s="132"/>
      <c r="H18" s="132"/>
      <c r="I18" s="135"/>
      <c r="J18" s="40" t="str">
        <f t="shared" si="0"/>
        <v>NE</v>
      </c>
      <c r="K18" s="40" t="str">
        <f>IF(L18=0,"NE",IF(J18&lt;V5,"NON","OUI"))</f>
        <v>NE</v>
      </c>
      <c r="L18" s="40">
        <f t="shared" si="1"/>
        <v>0</v>
      </c>
      <c r="M18" s="41"/>
      <c r="N18" s="8"/>
      <c r="O18" s="8"/>
      <c r="P18" s="8"/>
      <c r="Q18" s="8"/>
      <c r="R18" s="8"/>
      <c r="S18" s="8"/>
      <c r="T18" s="8"/>
      <c r="U18" s="8"/>
      <c r="V18" s="42"/>
    </row>
    <row r="19" spans="1:22">
      <c r="A19" s="125"/>
      <c r="B19" s="129"/>
      <c r="C19" s="132" t="s">
        <v>98</v>
      </c>
      <c r="D19" s="132"/>
      <c r="E19" s="132"/>
      <c r="F19" s="132"/>
      <c r="G19" s="132"/>
      <c r="H19" s="132"/>
      <c r="I19" s="135"/>
      <c r="J19" s="40" t="str">
        <f t="shared" si="0"/>
        <v>NE</v>
      </c>
      <c r="K19" s="40" t="str">
        <f>IF(L19=0,"NE",IF(J19&lt;V5,"NON","OUI"))</f>
        <v>NE</v>
      </c>
      <c r="L19" s="40">
        <f t="shared" si="1"/>
        <v>0</v>
      </c>
      <c r="M19" s="41"/>
      <c r="N19" s="8"/>
      <c r="O19" s="8"/>
      <c r="P19" s="8"/>
      <c r="Q19" s="8"/>
      <c r="R19" s="8"/>
      <c r="S19" s="8"/>
      <c r="T19" s="8"/>
      <c r="U19" s="8"/>
      <c r="V19" s="42"/>
    </row>
    <row r="20" spans="1:22">
      <c r="A20" s="125"/>
      <c r="B20" s="129"/>
      <c r="C20" s="132" t="s">
        <v>99</v>
      </c>
      <c r="D20" s="132"/>
      <c r="E20" s="132"/>
      <c r="F20" s="132"/>
      <c r="G20" s="132"/>
      <c r="H20" s="132"/>
      <c r="I20" s="135"/>
      <c r="J20" s="40" t="str">
        <f t="shared" si="0"/>
        <v>NE</v>
      </c>
      <c r="K20" s="40" t="str">
        <f>IF(L20=0,"NE",IF(J20&lt;V5,"NON","OUI"))</f>
        <v>NE</v>
      </c>
      <c r="L20" s="40">
        <f t="shared" si="1"/>
        <v>0</v>
      </c>
      <c r="M20" s="41"/>
      <c r="N20" s="8"/>
      <c r="O20" s="8"/>
      <c r="P20" s="8"/>
      <c r="Q20" s="8"/>
      <c r="R20" s="8"/>
      <c r="S20" s="8"/>
      <c r="T20" s="8"/>
      <c r="U20" s="8"/>
      <c r="V20" s="42"/>
    </row>
    <row r="21" spans="1:22">
      <c r="A21" s="125"/>
      <c r="B21" s="129"/>
      <c r="C21" s="132" t="s">
        <v>100</v>
      </c>
      <c r="D21" s="132"/>
      <c r="E21" s="132"/>
      <c r="F21" s="132"/>
      <c r="G21" s="132"/>
      <c r="H21" s="132"/>
      <c r="I21" s="135"/>
      <c r="J21" s="40" t="str">
        <f t="shared" si="0"/>
        <v>NE</v>
      </c>
      <c r="K21" s="40" t="str">
        <f>IF(L21=0,"NE",IF(J21&lt;V5,"NON","OUI"))</f>
        <v>NE</v>
      </c>
      <c r="L21" s="40">
        <f t="shared" si="1"/>
        <v>0</v>
      </c>
      <c r="M21" s="41"/>
      <c r="N21" s="8"/>
      <c r="O21" s="8"/>
      <c r="P21" s="8"/>
      <c r="Q21" s="8"/>
      <c r="R21" s="8"/>
      <c r="S21" s="8"/>
      <c r="T21" s="8"/>
      <c r="U21" s="8"/>
      <c r="V21" s="42"/>
    </row>
    <row r="22" spans="1:22">
      <c r="A22" s="125"/>
      <c r="B22" s="129"/>
      <c r="C22" s="132" t="s">
        <v>101</v>
      </c>
      <c r="D22" s="132"/>
      <c r="E22" s="132"/>
      <c r="F22" s="132"/>
      <c r="G22" s="132"/>
      <c r="H22" s="132"/>
      <c r="I22" s="135"/>
      <c r="J22" s="40" t="str">
        <f t="shared" si="0"/>
        <v>NE</v>
      </c>
      <c r="K22" s="40" t="str">
        <f>IF(L22=0,"NE",IF(J22&lt;V5,"NON","OUI"))</f>
        <v>NE</v>
      </c>
      <c r="L22" s="40">
        <f t="shared" si="1"/>
        <v>0</v>
      </c>
      <c r="M22" s="41"/>
      <c r="N22" s="8"/>
      <c r="O22" s="8"/>
      <c r="P22" s="8"/>
      <c r="Q22" s="8"/>
      <c r="R22" s="8"/>
      <c r="S22" s="8"/>
      <c r="T22" s="8"/>
      <c r="U22" s="8"/>
      <c r="V22" s="42"/>
    </row>
    <row r="23" spans="1:22">
      <c r="A23" s="125"/>
      <c r="B23" s="129"/>
      <c r="C23" s="132" t="s">
        <v>102</v>
      </c>
      <c r="D23" s="132"/>
      <c r="E23" s="132"/>
      <c r="F23" s="132"/>
      <c r="G23" s="132"/>
      <c r="H23" s="132"/>
      <c r="I23" s="135"/>
      <c r="J23" s="40" t="str">
        <f t="shared" si="0"/>
        <v>NE</v>
      </c>
      <c r="K23" s="40" t="str">
        <f>IF(L23=0,"NE",IF(J23&lt;V5,"NON","OUI"))</f>
        <v>NE</v>
      </c>
      <c r="L23" s="40">
        <f t="shared" si="1"/>
        <v>0</v>
      </c>
      <c r="M23" s="41"/>
      <c r="N23" s="8"/>
      <c r="O23" s="8"/>
      <c r="P23" s="8"/>
      <c r="Q23" s="8"/>
      <c r="R23" s="8"/>
      <c r="S23" s="8"/>
      <c r="T23" s="8"/>
      <c r="U23" s="8"/>
      <c r="V23" s="42"/>
    </row>
    <row r="24" spans="1:22">
      <c r="A24" s="125"/>
      <c r="B24" s="129"/>
      <c r="C24" s="132" t="s">
        <v>103</v>
      </c>
      <c r="D24" s="132"/>
      <c r="E24" s="132"/>
      <c r="F24" s="132"/>
      <c r="G24" s="132"/>
      <c r="H24" s="132"/>
      <c r="I24" s="135"/>
      <c r="J24" s="40" t="str">
        <f t="shared" si="0"/>
        <v>NE</v>
      </c>
      <c r="K24" s="40" t="str">
        <f>IF(L24=0,"NE",IF(J24&lt;V5,"NON","OUI"))</f>
        <v>NE</v>
      </c>
      <c r="L24" s="40">
        <f t="shared" si="1"/>
        <v>0</v>
      </c>
      <c r="M24" s="41"/>
      <c r="N24" s="8"/>
      <c r="O24" s="8"/>
      <c r="P24" s="8"/>
      <c r="Q24" s="8"/>
      <c r="R24" s="8"/>
      <c r="S24" s="8"/>
      <c r="T24" s="8"/>
      <c r="U24" s="8"/>
      <c r="V24" s="42"/>
    </row>
    <row r="25" spans="1:22">
      <c r="A25" s="125"/>
      <c r="B25" s="129"/>
      <c r="C25" s="132" t="s">
        <v>104</v>
      </c>
      <c r="D25" s="132"/>
      <c r="E25" s="132"/>
      <c r="F25" s="132"/>
      <c r="G25" s="132"/>
      <c r="H25" s="132"/>
      <c r="I25" s="135"/>
      <c r="J25" s="40" t="str">
        <f t="shared" si="0"/>
        <v>NE</v>
      </c>
      <c r="K25" s="40" t="str">
        <f>IF(L25=0,"NE",IF(J25&lt;V5,"NON","OUI"))</f>
        <v>NE</v>
      </c>
      <c r="L25" s="40">
        <f t="shared" si="1"/>
        <v>0</v>
      </c>
      <c r="M25" s="41"/>
      <c r="N25" s="8"/>
      <c r="O25" s="8"/>
      <c r="P25" s="8"/>
      <c r="Q25" s="8"/>
      <c r="R25" s="8"/>
      <c r="S25" s="8"/>
      <c r="T25" s="8"/>
      <c r="U25" s="8"/>
      <c r="V25" s="42"/>
    </row>
    <row r="26" spans="1:22" ht="15.75">
      <c r="A26" s="125"/>
      <c r="B26" s="129"/>
      <c r="C26" s="132" t="s">
        <v>105</v>
      </c>
      <c r="D26" s="132"/>
      <c r="E26" s="132"/>
      <c r="F26" s="132"/>
      <c r="G26" s="132"/>
      <c r="H26" s="132"/>
      <c r="I26" s="43" t="s">
        <v>91</v>
      </c>
      <c r="J26" s="40" t="str">
        <f t="shared" si="0"/>
        <v>NE</v>
      </c>
      <c r="K26" s="40" t="str">
        <f>IF(L26=0,"NE",IF(J26&lt;V5,"NON","OUI"))</f>
        <v>NE</v>
      </c>
      <c r="L26" s="40">
        <f t="shared" si="1"/>
        <v>0</v>
      </c>
      <c r="M26" s="41"/>
      <c r="N26" s="8"/>
      <c r="O26" s="8"/>
      <c r="P26" s="8"/>
      <c r="Q26" s="8"/>
      <c r="R26" s="8"/>
      <c r="S26" s="8"/>
      <c r="T26" s="8"/>
      <c r="U26" s="8"/>
      <c r="V26" s="42"/>
    </row>
    <row r="27" spans="1:22" ht="15.75">
      <c r="A27" s="125"/>
      <c r="B27" s="129"/>
      <c r="C27" s="132" t="s">
        <v>106</v>
      </c>
      <c r="D27" s="132"/>
      <c r="E27" s="132"/>
      <c r="F27" s="132"/>
      <c r="G27" s="132"/>
      <c r="H27" s="132"/>
      <c r="I27" s="43" t="s">
        <v>91</v>
      </c>
      <c r="J27" s="40" t="str">
        <f t="shared" si="0"/>
        <v>NE</v>
      </c>
      <c r="K27" s="40" t="str">
        <f>IF(L27=0,"NE",IF(J27&lt;V5,"NON","OUI"))</f>
        <v>NE</v>
      </c>
      <c r="L27" s="40">
        <f t="shared" si="1"/>
        <v>0</v>
      </c>
      <c r="M27" s="41"/>
      <c r="N27" s="8"/>
      <c r="O27" s="8"/>
      <c r="P27" s="8"/>
      <c r="Q27" s="8"/>
      <c r="R27" s="8"/>
      <c r="S27" s="8"/>
      <c r="T27" s="8"/>
      <c r="U27" s="8"/>
      <c r="V27" s="42"/>
    </row>
    <row r="28" spans="1:22" ht="15.75">
      <c r="A28" s="125"/>
      <c r="B28" s="129"/>
      <c r="C28" s="132" t="s">
        <v>107</v>
      </c>
      <c r="D28" s="132"/>
      <c r="E28" s="132"/>
      <c r="F28" s="132"/>
      <c r="G28" s="132"/>
      <c r="H28" s="132"/>
      <c r="I28" s="43" t="s">
        <v>91</v>
      </c>
      <c r="J28" s="40" t="str">
        <f t="shared" si="0"/>
        <v>NE</v>
      </c>
      <c r="K28" s="40" t="str">
        <f>IF(L28=0,"NE",IF(J28&lt;V5,"NON","OUI"))</f>
        <v>NE</v>
      </c>
      <c r="L28" s="40">
        <f t="shared" si="1"/>
        <v>0</v>
      </c>
      <c r="M28" s="41"/>
      <c r="N28" s="8"/>
      <c r="O28" s="8"/>
      <c r="P28" s="8"/>
      <c r="Q28" s="8"/>
      <c r="R28" s="8"/>
      <c r="S28" s="8"/>
      <c r="T28" s="8"/>
      <c r="U28" s="8"/>
      <c r="V28" s="42"/>
    </row>
    <row r="29" spans="1:22" ht="15.75">
      <c r="A29" s="125"/>
      <c r="B29" s="129"/>
      <c r="C29" s="132" t="s">
        <v>108</v>
      </c>
      <c r="D29" s="132"/>
      <c r="E29" s="132"/>
      <c r="F29" s="132"/>
      <c r="G29" s="132"/>
      <c r="H29" s="132"/>
      <c r="I29" s="43" t="s">
        <v>91</v>
      </c>
      <c r="J29" s="40" t="str">
        <f t="shared" si="0"/>
        <v>NE</v>
      </c>
      <c r="K29" s="40" t="str">
        <f>IF(L29=0,"NE",IF(J29&lt;V5,"NON","OUI"))</f>
        <v>NE</v>
      </c>
      <c r="L29" s="40">
        <f t="shared" si="1"/>
        <v>0</v>
      </c>
      <c r="M29" s="41"/>
      <c r="N29" s="8"/>
      <c r="O29" s="8"/>
      <c r="P29" s="8"/>
      <c r="Q29" s="8"/>
      <c r="R29" s="8"/>
      <c r="S29" s="8"/>
      <c r="T29" s="8"/>
      <c r="U29" s="8"/>
      <c r="V29" s="42"/>
    </row>
    <row r="30" spans="1:22" ht="15.75">
      <c r="A30" s="125"/>
      <c r="B30" s="129"/>
      <c r="C30" s="132" t="s">
        <v>109</v>
      </c>
      <c r="D30" s="132"/>
      <c r="E30" s="132"/>
      <c r="F30" s="132"/>
      <c r="G30" s="132"/>
      <c r="H30" s="132"/>
      <c r="I30" s="43" t="s">
        <v>91</v>
      </c>
      <c r="J30" s="40" t="str">
        <f t="shared" si="0"/>
        <v>NE</v>
      </c>
      <c r="K30" s="40" t="str">
        <f>IF(L30=0,"NE",IF(J30&lt;V5,"NON","OUI"))</f>
        <v>NE</v>
      </c>
      <c r="L30" s="40">
        <f t="shared" si="1"/>
        <v>0</v>
      </c>
      <c r="M30" s="41"/>
      <c r="N30" s="8"/>
      <c r="O30" s="8"/>
      <c r="P30" s="8"/>
      <c r="Q30" s="8"/>
      <c r="R30" s="8"/>
      <c r="S30" s="8"/>
      <c r="T30" s="8"/>
      <c r="U30" s="8"/>
      <c r="V30" s="42"/>
    </row>
    <row r="31" spans="1:22" ht="16.5">
      <c r="A31" s="125"/>
      <c r="B31" s="44" t="s">
        <v>92</v>
      </c>
      <c r="C31" s="133" t="s">
        <v>110</v>
      </c>
      <c r="D31" s="133"/>
      <c r="E31" s="133"/>
      <c r="F31" s="133"/>
      <c r="G31" s="133"/>
      <c r="H31" s="133"/>
      <c r="I31" s="135" t="s">
        <v>82</v>
      </c>
      <c r="J31" s="40" t="str">
        <f t="shared" si="0"/>
        <v>NE</v>
      </c>
      <c r="K31" s="40" t="str">
        <f>IF(L31=0,"NE",IF(J31&lt;V5,"NON","OUI"))</f>
        <v>NE</v>
      </c>
      <c r="L31" s="40">
        <f t="shared" si="1"/>
        <v>0</v>
      </c>
      <c r="M31" s="41"/>
      <c r="N31" s="8"/>
      <c r="O31" s="8"/>
      <c r="P31" s="8"/>
      <c r="Q31" s="8"/>
      <c r="R31" s="8"/>
      <c r="S31" s="8"/>
      <c r="T31" s="8"/>
      <c r="U31" s="8"/>
      <c r="V31" s="42"/>
    </row>
    <row r="32" spans="1:22">
      <c r="A32" s="125" t="s">
        <v>111</v>
      </c>
      <c r="B32" s="126" t="s">
        <v>80</v>
      </c>
      <c r="C32" s="127" t="s">
        <v>112</v>
      </c>
      <c r="D32" s="127"/>
      <c r="E32" s="127"/>
      <c r="F32" s="127"/>
      <c r="G32" s="127"/>
      <c r="H32" s="127"/>
      <c r="I32" s="135"/>
      <c r="J32" s="40" t="str">
        <f t="shared" si="0"/>
        <v>NE</v>
      </c>
      <c r="K32" s="40" t="str">
        <f>IF(L32=0,"NE",IF(J32&lt;V5,"NON","OUI"))</f>
        <v>NE</v>
      </c>
      <c r="L32" s="40">
        <f t="shared" si="1"/>
        <v>0</v>
      </c>
      <c r="M32" s="41"/>
      <c r="N32" s="8"/>
      <c r="O32" s="8"/>
      <c r="P32" s="8"/>
      <c r="Q32" s="8"/>
      <c r="R32" s="8"/>
      <c r="S32" s="8"/>
      <c r="T32" s="8"/>
      <c r="U32" s="8"/>
      <c r="V32" s="42"/>
    </row>
    <row r="33" spans="1:22">
      <c r="A33" s="125"/>
      <c r="B33" s="126"/>
      <c r="C33" s="128" t="s">
        <v>113</v>
      </c>
      <c r="D33" s="128"/>
      <c r="E33" s="128"/>
      <c r="F33" s="128"/>
      <c r="G33" s="128"/>
      <c r="H33" s="128"/>
      <c r="I33" s="135"/>
      <c r="J33" s="40" t="str">
        <f t="shared" si="0"/>
        <v>NE</v>
      </c>
      <c r="K33" s="40" t="str">
        <f>IF(L33=0,"NE",IF(J33&lt;V5,"NON","OUI"))</f>
        <v>NE</v>
      </c>
      <c r="L33" s="40">
        <f t="shared" si="1"/>
        <v>0</v>
      </c>
      <c r="M33" s="41"/>
      <c r="N33" s="8"/>
      <c r="O33" s="8"/>
      <c r="P33" s="8"/>
      <c r="Q33" s="8"/>
      <c r="R33" s="8"/>
      <c r="S33" s="8"/>
      <c r="T33" s="8"/>
      <c r="U33" s="8"/>
      <c r="V33" s="42"/>
    </row>
    <row r="34" spans="1:22">
      <c r="A34" s="125"/>
      <c r="B34" s="129" t="s">
        <v>87</v>
      </c>
      <c r="C34" s="130" t="s">
        <v>114</v>
      </c>
      <c r="D34" s="130"/>
      <c r="E34" s="130"/>
      <c r="F34" s="130"/>
      <c r="G34" s="130"/>
      <c r="H34" s="130"/>
      <c r="I34" s="135"/>
      <c r="J34" s="40" t="str">
        <f t="shared" si="0"/>
        <v>NE</v>
      </c>
      <c r="K34" s="40" t="str">
        <f>IF(L34=0,"NE",IF(J34&lt;V5,"NON","OUI"))</f>
        <v>NE</v>
      </c>
      <c r="L34" s="40">
        <f t="shared" si="1"/>
        <v>0</v>
      </c>
      <c r="M34" s="41"/>
      <c r="N34" s="8"/>
      <c r="O34" s="8"/>
      <c r="P34" s="8"/>
      <c r="Q34" s="8"/>
      <c r="R34" s="8"/>
      <c r="S34" s="8"/>
      <c r="T34" s="8"/>
      <c r="U34" s="8"/>
      <c r="V34" s="42"/>
    </row>
    <row r="35" spans="1:22">
      <c r="A35" s="125"/>
      <c r="B35" s="129"/>
      <c r="C35" s="130" t="s">
        <v>115</v>
      </c>
      <c r="D35" s="130"/>
      <c r="E35" s="130"/>
      <c r="F35" s="130"/>
      <c r="G35" s="130"/>
      <c r="H35" s="130"/>
      <c r="I35" s="135"/>
      <c r="J35" s="40" t="str">
        <f t="shared" si="0"/>
        <v>NE</v>
      </c>
      <c r="K35" s="40" t="str">
        <f>IF(L35=0,"NE",IF(J35&lt;V5,"NON","OUI"))</f>
        <v>NE</v>
      </c>
      <c r="L35" s="40">
        <f t="shared" si="1"/>
        <v>0</v>
      </c>
      <c r="M35" s="41"/>
      <c r="N35" s="8"/>
      <c r="O35" s="8"/>
      <c r="P35" s="8"/>
      <c r="Q35" s="8"/>
      <c r="R35" s="8"/>
      <c r="S35" s="8"/>
      <c r="T35" s="8"/>
      <c r="U35" s="8"/>
      <c r="V35" s="42"/>
    </row>
    <row r="36" spans="1:22">
      <c r="A36" s="125"/>
      <c r="B36" s="129"/>
      <c r="C36" s="130" t="s">
        <v>116</v>
      </c>
      <c r="D36" s="130"/>
      <c r="E36" s="130"/>
      <c r="F36" s="130"/>
      <c r="G36" s="130"/>
      <c r="H36" s="130"/>
      <c r="I36" s="135"/>
      <c r="J36" s="40" t="str">
        <f t="shared" si="0"/>
        <v>NE</v>
      </c>
      <c r="K36" s="40" t="str">
        <f>IF(L36=0,"NE",IF(J36&lt;V5,"NON","OUI"))</f>
        <v>NE</v>
      </c>
      <c r="L36" s="40">
        <f t="shared" si="1"/>
        <v>0</v>
      </c>
      <c r="M36" s="41"/>
      <c r="N36" s="8"/>
      <c r="O36" s="8"/>
      <c r="P36" s="8"/>
      <c r="Q36" s="8"/>
      <c r="R36" s="8"/>
      <c r="S36" s="8"/>
      <c r="T36" s="8"/>
      <c r="U36" s="8"/>
      <c r="V36" s="42"/>
    </row>
    <row r="37" spans="1:22">
      <c r="A37" s="125"/>
      <c r="B37" s="129"/>
      <c r="C37" s="130" t="s">
        <v>117</v>
      </c>
      <c r="D37" s="130"/>
      <c r="E37" s="130"/>
      <c r="F37" s="130"/>
      <c r="G37" s="130"/>
      <c r="H37" s="130"/>
      <c r="I37" s="135"/>
      <c r="J37" s="40" t="str">
        <f t="shared" si="0"/>
        <v>NE</v>
      </c>
      <c r="K37" s="40" t="str">
        <f>IF(L37=0,"NE",IF(J37&lt;V5,"NON","OUI"))</f>
        <v>NE</v>
      </c>
      <c r="L37" s="40">
        <f t="shared" si="1"/>
        <v>0</v>
      </c>
      <c r="M37" s="41"/>
      <c r="N37" s="8"/>
      <c r="O37" s="8"/>
      <c r="P37" s="8"/>
      <c r="Q37" s="8"/>
      <c r="R37" s="8"/>
      <c r="S37" s="8"/>
      <c r="T37" s="8"/>
      <c r="U37" s="8"/>
      <c r="V37" s="42"/>
    </row>
    <row r="38" spans="1:22">
      <c r="A38" s="125"/>
      <c r="B38" s="134" t="s">
        <v>92</v>
      </c>
      <c r="C38" s="131" t="s">
        <v>118</v>
      </c>
      <c r="D38" s="131"/>
      <c r="E38" s="131"/>
      <c r="F38" s="131"/>
      <c r="G38" s="131"/>
      <c r="H38" s="131"/>
      <c r="I38" s="135"/>
      <c r="J38" s="40" t="str">
        <f t="shared" si="0"/>
        <v>NE</v>
      </c>
      <c r="K38" s="40" t="str">
        <f>IF(L38=0,"NE",IF(J38&lt;V5,"NON","OUI"))</f>
        <v>NE</v>
      </c>
      <c r="L38" s="40">
        <f t="shared" si="1"/>
        <v>0</v>
      </c>
      <c r="M38" s="41"/>
      <c r="N38" s="8"/>
      <c r="O38" s="8"/>
      <c r="P38" s="8"/>
      <c r="Q38" s="8"/>
      <c r="R38" s="8"/>
      <c r="S38" s="8"/>
      <c r="T38" s="8"/>
      <c r="U38" s="8"/>
      <c r="V38" s="42"/>
    </row>
    <row r="39" spans="1:22">
      <c r="A39" s="125"/>
      <c r="B39" s="134"/>
      <c r="C39" s="131" t="s">
        <v>119</v>
      </c>
      <c r="D39" s="131"/>
      <c r="E39" s="131"/>
      <c r="F39" s="131"/>
      <c r="G39" s="131"/>
      <c r="H39" s="131"/>
      <c r="I39" s="135"/>
      <c r="J39" s="40" t="str">
        <f t="shared" si="0"/>
        <v>NE</v>
      </c>
      <c r="K39" s="40" t="str">
        <f>IF(L39=0,"NE",IF(J39&lt;V5,"NON","OUI"))</f>
        <v>NE</v>
      </c>
      <c r="L39" s="40">
        <f t="shared" si="1"/>
        <v>0</v>
      </c>
      <c r="M39" s="41"/>
      <c r="N39" s="8"/>
      <c r="O39" s="8"/>
      <c r="P39" s="8"/>
      <c r="Q39" s="8"/>
      <c r="R39" s="8"/>
      <c r="S39" s="8"/>
      <c r="T39" s="8"/>
      <c r="U39" s="8"/>
      <c r="V39" s="42"/>
    </row>
    <row r="40" spans="1:22">
      <c r="A40" s="125" t="s">
        <v>120</v>
      </c>
      <c r="B40" s="126" t="s">
        <v>80</v>
      </c>
      <c r="C40" s="127" t="s">
        <v>121</v>
      </c>
      <c r="D40" s="127"/>
      <c r="E40" s="127"/>
      <c r="F40" s="127"/>
      <c r="G40" s="127"/>
      <c r="H40" s="127"/>
      <c r="I40" s="135"/>
      <c r="J40" s="40" t="str">
        <f t="shared" si="0"/>
        <v>NE</v>
      </c>
      <c r="K40" s="40" t="str">
        <f>IF(L40=0,"NE",IF(J40&lt;V5,"NON","OUI"))</f>
        <v>NE</v>
      </c>
      <c r="L40" s="40">
        <f t="shared" si="1"/>
        <v>0</v>
      </c>
      <c r="M40" s="41"/>
      <c r="N40" s="8"/>
      <c r="O40" s="8"/>
      <c r="P40" s="8"/>
      <c r="Q40" s="8"/>
      <c r="R40" s="8"/>
      <c r="S40" s="8"/>
      <c r="T40" s="8"/>
      <c r="U40" s="8"/>
      <c r="V40" s="42"/>
    </row>
    <row r="41" spans="1:22">
      <c r="A41" s="125"/>
      <c r="B41" s="126"/>
      <c r="C41" s="128" t="s">
        <v>122</v>
      </c>
      <c r="D41" s="128"/>
      <c r="E41" s="128"/>
      <c r="F41" s="128"/>
      <c r="G41" s="128"/>
      <c r="H41" s="128"/>
      <c r="I41" s="135"/>
      <c r="J41" s="40" t="str">
        <f t="shared" si="0"/>
        <v>NE</v>
      </c>
      <c r="K41" s="40" t="str">
        <f>IF(L41=0,"NE",IF(J41&lt;V5,"NON","OUI"))</f>
        <v>NE</v>
      </c>
      <c r="L41" s="40">
        <f t="shared" si="1"/>
        <v>0</v>
      </c>
      <c r="M41" s="41"/>
      <c r="N41" s="8"/>
      <c r="O41" s="8"/>
      <c r="P41" s="8"/>
      <c r="Q41" s="8"/>
      <c r="R41" s="8"/>
      <c r="S41" s="8"/>
      <c r="T41" s="8"/>
      <c r="U41" s="8"/>
      <c r="V41" s="42"/>
    </row>
    <row r="42" spans="1:22">
      <c r="A42" s="125"/>
      <c r="B42" s="129" t="s">
        <v>87</v>
      </c>
      <c r="C42" s="130" t="s">
        <v>123</v>
      </c>
      <c r="D42" s="130"/>
      <c r="E42" s="130"/>
      <c r="F42" s="130"/>
      <c r="G42" s="130"/>
      <c r="H42" s="130"/>
      <c r="I42" s="135"/>
      <c r="J42" s="40" t="str">
        <f t="shared" si="0"/>
        <v>NE</v>
      </c>
      <c r="K42" s="40" t="str">
        <f>IF(L42=0,"NE",IF(J42&lt;V5,"NON","OUI"))</f>
        <v>NE</v>
      </c>
      <c r="L42" s="40">
        <f t="shared" si="1"/>
        <v>0</v>
      </c>
      <c r="M42" s="41"/>
      <c r="N42" s="8"/>
      <c r="O42" s="8"/>
      <c r="P42" s="8"/>
      <c r="Q42" s="8"/>
      <c r="R42" s="8"/>
      <c r="S42" s="8"/>
      <c r="T42" s="8"/>
      <c r="U42" s="8"/>
      <c r="V42" s="42"/>
    </row>
    <row r="43" spans="1:22">
      <c r="A43" s="125"/>
      <c r="B43" s="129"/>
      <c r="C43" s="130" t="s">
        <v>124</v>
      </c>
      <c r="D43" s="130"/>
      <c r="E43" s="130"/>
      <c r="F43" s="130"/>
      <c r="G43" s="130"/>
      <c r="H43" s="130"/>
      <c r="I43" s="135"/>
      <c r="J43" s="40" t="str">
        <f t="shared" si="0"/>
        <v>NE</v>
      </c>
      <c r="K43" s="40" t="str">
        <f>IF(L43=0,"NE",IF(J43&lt;V5,"NON","OUI"))</f>
        <v>NE</v>
      </c>
      <c r="L43" s="40">
        <f t="shared" si="1"/>
        <v>0</v>
      </c>
      <c r="M43" s="41"/>
      <c r="N43" s="8"/>
      <c r="O43" s="8"/>
      <c r="P43" s="8"/>
      <c r="Q43" s="8"/>
      <c r="R43" s="8"/>
      <c r="S43" s="8"/>
      <c r="T43" s="8"/>
      <c r="U43" s="8"/>
      <c r="V43" s="42"/>
    </row>
    <row r="44" spans="1:22">
      <c r="A44" s="125"/>
      <c r="B44" s="129"/>
      <c r="C44" s="130" t="s">
        <v>125</v>
      </c>
      <c r="D44" s="130"/>
      <c r="E44" s="130"/>
      <c r="F44" s="130"/>
      <c r="G44" s="130"/>
      <c r="H44" s="130"/>
      <c r="I44" s="135"/>
      <c r="J44" s="40" t="str">
        <f t="shared" si="0"/>
        <v>NE</v>
      </c>
      <c r="K44" s="40" t="str">
        <f>IF(L44=0,"NE",IF(J44&lt;V5,"NON","OUI"))</f>
        <v>NE</v>
      </c>
      <c r="L44" s="40">
        <f t="shared" si="1"/>
        <v>0</v>
      </c>
      <c r="M44" s="41"/>
      <c r="N44" s="8"/>
      <c r="O44" s="8"/>
      <c r="P44" s="8"/>
      <c r="Q44" s="8"/>
      <c r="R44" s="8"/>
      <c r="S44" s="8"/>
      <c r="T44" s="8"/>
      <c r="U44" s="8"/>
      <c r="V44" s="42"/>
    </row>
    <row r="45" spans="1:22">
      <c r="A45" s="125"/>
      <c r="B45" s="129"/>
      <c r="C45" s="130" t="s">
        <v>126</v>
      </c>
      <c r="D45" s="130"/>
      <c r="E45" s="130"/>
      <c r="F45" s="130"/>
      <c r="G45" s="130"/>
      <c r="H45" s="130"/>
      <c r="I45" s="135"/>
      <c r="J45" s="40" t="str">
        <f t="shared" si="0"/>
        <v>NE</v>
      </c>
      <c r="K45" s="40" t="str">
        <f>IF(L45=0,"NE",IF(J45&lt;V5,"NON","OUI"))</f>
        <v>NE</v>
      </c>
      <c r="L45" s="40">
        <f t="shared" si="1"/>
        <v>0</v>
      </c>
      <c r="M45" s="41"/>
      <c r="N45" s="8"/>
      <c r="O45" s="8"/>
      <c r="P45" s="8"/>
      <c r="Q45" s="8"/>
      <c r="R45" s="8"/>
      <c r="S45" s="8"/>
      <c r="T45" s="8"/>
      <c r="U45" s="8"/>
      <c r="V45" s="42"/>
    </row>
    <row r="46" spans="1:22" ht="16.5" thickBot="1">
      <c r="A46" s="125"/>
      <c r="B46" s="44" t="s">
        <v>92</v>
      </c>
      <c r="C46" s="131" t="s">
        <v>127</v>
      </c>
      <c r="D46" s="131"/>
      <c r="E46" s="131"/>
      <c r="F46" s="131"/>
      <c r="G46" s="131"/>
      <c r="H46" s="131"/>
      <c r="I46" s="135"/>
      <c r="J46" s="40" t="str">
        <f t="shared" si="0"/>
        <v>NE</v>
      </c>
      <c r="K46" s="40" t="str">
        <f t="shared" ref="K46" si="2">IF(L46=0,"NE",IF(J46&lt;V44,"NON","OUI"))</f>
        <v>NE</v>
      </c>
      <c r="L46" s="40">
        <f t="shared" si="1"/>
        <v>0</v>
      </c>
      <c r="M46" s="45"/>
      <c r="N46" s="46"/>
      <c r="O46" s="46"/>
      <c r="P46" s="46"/>
      <c r="Q46" s="46"/>
      <c r="R46" s="46"/>
      <c r="S46" s="46"/>
      <c r="T46" s="46"/>
      <c r="U46" s="46"/>
      <c r="V46" s="47"/>
    </row>
  </sheetData>
  <mergeCells count="70">
    <mergeCell ref="A1:D1"/>
    <mergeCell ref="E1:H1"/>
    <mergeCell ref="I1:L1"/>
    <mergeCell ref="A2:L2"/>
    <mergeCell ref="P2:U2"/>
    <mergeCell ref="P4:U4"/>
    <mergeCell ref="P5:U5"/>
    <mergeCell ref="C6:H6"/>
    <mergeCell ref="M6:V6"/>
    <mergeCell ref="A7:A15"/>
    <mergeCell ref="B7:B11"/>
    <mergeCell ref="C7:H7"/>
    <mergeCell ref="I7:I13"/>
    <mergeCell ref="C8:H8"/>
    <mergeCell ref="C9:H9"/>
    <mergeCell ref="A3:A4"/>
    <mergeCell ref="C3:F4"/>
    <mergeCell ref="P3:U3"/>
    <mergeCell ref="G4:J4"/>
    <mergeCell ref="K4:O4"/>
    <mergeCell ref="C10:H10"/>
    <mergeCell ref="C11:H11"/>
    <mergeCell ref="B12:B14"/>
    <mergeCell ref="C12:H12"/>
    <mergeCell ref="C13:H13"/>
    <mergeCell ref="C14:H14"/>
    <mergeCell ref="C15:H15"/>
    <mergeCell ref="I15:I25"/>
    <mergeCell ref="A16:A31"/>
    <mergeCell ref="B16:B17"/>
    <mergeCell ref="C16:H16"/>
    <mergeCell ref="C17:H17"/>
    <mergeCell ref="B18:B30"/>
    <mergeCell ref="C18:H18"/>
    <mergeCell ref="C19:H19"/>
    <mergeCell ref="C20:H20"/>
    <mergeCell ref="I31:I46"/>
    <mergeCell ref="C38:H38"/>
    <mergeCell ref="C39:H39"/>
    <mergeCell ref="C21:H21"/>
    <mergeCell ref="C22:H22"/>
    <mergeCell ref="C23:H23"/>
    <mergeCell ref="C24:H24"/>
    <mergeCell ref="C25:H25"/>
    <mergeCell ref="C26:H26"/>
    <mergeCell ref="C27:H27"/>
    <mergeCell ref="C28:H28"/>
    <mergeCell ref="C29:H29"/>
    <mergeCell ref="C30:H30"/>
    <mergeCell ref="C31:H31"/>
    <mergeCell ref="A32:A39"/>
    <mergeCell ref="B32:B33"/>
    <mergeCell ref="C32:H32"/>
    <mergeCell ref="C33:H33"/>
    <mergeCell ref="B34:B37"/>
    <mergeCell ref="C34:H34"/>
    <mergeCell ref="C35:H35"/>
    <mergeCell ref="C36:H36"/>
    <mergeCell ref="C37:H37"/>
    <mergeCell ref="B38:B39"/>
    <mergeCell ref="A40:A46"/>
    <mergeCell ref="B40:B41"/>
    <mergeCell ref="C40:H40"/>
    <mergeCell ref="C41:H41"/>
    <mergeCell ref="B42:B45"/>
    <mergeCell ref="C42:H42"/>
    <mergeCell ref="C43:H43"/>
    <mergeCell ref="C44:H44"/>
    <mergeCell ref="C45:H45"/>
    <mergeCell ref="C46:H46"/>
  </mergeCells>
  <conditionalFormatting sqref="M7:V46">
    <cfRule type="iconSet" priority="3">
      <iconSet showValue="0">
        <cfvo type="percent" val="0"/>
        <cfvo type="num" val="1"/>
        <cfvo type="num" val="2"/>
      </iconSet>
    </cfRule>
  </conditionalFormatting>
  <conditionalFormatting sqref="J7:J46">
    <cfRule type="colorScale" priority="2">
      <colorScale>
        <cfvo type="num" val="0"/>
        <cfvo type="num" val="$V$4"/>
        <cfvo type="num" val="$V$5"/>
        <color rgb="FFFF0000"/>
        <color rgb="FFFFC000"/>
        <color rgb="FF00B050"/>
      </colorScale>
    </cfRule>
  </conditionalFormatting>
  <conditionalFormatting sqref="K4:O4">
    <cfRule type="dataBar" priority="1">
      <dataBar>
        <cfvo type="num" val="0"/>
        <cfvo type="num" val="100"/>
        <color rgb="FF00B050"/>
      </dataBar>
    </cfRule>
  </conditionalFormatting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V46"/>
  <sheetViews>
    <sheetView workbookViewId="0">
      <selection activeCell="O8" sqref="O8"/>
    </sheetView>
  </sheetViews>
  <sheetFormatPr baseColWidth="10" defaultRowHeight="15"/>
  <cols>
    <col min="1" max="1" width="26.42578125" customWidth="1"/>
    <col min="2" max="2" width="31.5703125" customWidth="1"/>
    <col min="4" max="4" width="16.42578125" customWidth="1"/>
    <col min="6" max="6" width="17.85546875" customWidth="1"/>
  </cols>
  <sheetData>
    <row r="1" spans="1:22" ht="68.25" customHeight="1">
      <c r="A1" s="92"/>
      <c r="B1" s="92"/>
      <c r="C1" s="92"/>
      <c r="D1" s="92"/>
      <c r="E1" s="93"/>
      <c r="F1" s="93"/>
      <c r="G1" s="93"/>
      <c r="H1" s="93"/>
      <c r="I1" s="94" t="s">
        <v>0</v>
      </c>
      <c r="J1" s="94"/>
      <c r="K1" s="94"/>
      <c r="L1" s="94"/>
    </row>
    <row r="2" spans="1:22" ht="21">
      <c r="A2" s="95" t="s">
        <v>64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P2" s="145" t="s">
        <v>65</v>
      </c>
      <c r="Q2" s="146"/>
      <c r="R2" s="146"/>
      <c r="S2" s="146"/>
      <c r="T2" s="146"/>
      <c r="U2" s="146"/>
      <c r="V2" s="32">
        <f>SUM(M7:V46)*10/COUNTA(M7:V46)</f>
        <v>16</v>
      </c>
    </row>
    <row r="3" spans="1:22" ht="21" thickBot="1">
      <c r="A3" s="92" t="s">
        <v>66</v>
      </c>
      <c r="B3" s="33"/>
      <c r="C3" s="144" t="str">
        <f>Global!G5</f>
        <v>BAH Thierno</v>
      </c>
      <c r="D3" s="144"/>
      <c r="E3" s="144"/>
      <c r="F3" s="144"/>
      <c r="G3" s="1"/>
      <c r="H3" s="1"/>
      <c r="I3" s="1"/>
      <c r="J3" s="1"/>
      <c r="K3" s="1"/>
      <c r="L3" s="1"/>
      <c r="M3" s="1"/>
      <c r="N3" s="1"/>
      <c r="O3" s="1"/>
      <c r="P3" s="145" t="s">
        <v>67</v>
      </c>
      <c r="Q3" s="146"/>
      <c r="R3" s="146"/>
      <c r="S3" s="146"/>
      <c r="T3" s="146"/>
      <c r="U3" s="146"/>
      <c r="V3" s="34">
        <f>SUM(J7:J46)/39</f>
        <v>3.8461538461538463</v>
      </c>
    </row>
    <row r="4" spans="1:22" ht="21" thickBot="1">
      <c r="A4" s="92"/>
      <c r="B4" s="33"/>
      <c r="C4" s="144"/>
      <c r="D4" s="144"/>
      <c r="E4" s="144"/>
      <c r="F4" s="144"/>
      <c r="G4" s="147" t="s">
        <v>68</v>
      </c>
      <c r="H4" s="148"/>
      <c r="I4" s="148"/>
      <c r="J4" s="148"/>
      <c r="K4" s="149">
        <f>V3</f>
        <v>3.8461538461538463</v>
      </c>
      <c r="L4" s="150"/>
      <c r="M4" s="150"/>
      <c r="N4" s="150"/>
      <c r="O4" s="151"/>
      <c r="P4" s="136" t="s">
        <v>69</v>
      </c>
      <c r="Q4" s="137"/>
      <c r="R4" s="137"/>
      <c r="S4" s="137"/>
      <c r="T4" s="137"/>
      <c r="U4" s="137"/>
      <c r="V4" s="35">
        <f>V5/2</f>
        <v>40</v>
      </c>
    </row>
    <row r="5" spans="1:22" ht="21" thickBo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37" t="s">
        <v>70</v>
      </c>
      <c r="Q5" s="137"/>
      <c r="R5" s="137"/>
      <c r="S5" s="137"/>
      <c r="T5" s="137"/>
      <c r="U5" s="137"/>
      <c r="V5" s="35">
        <v>80</v>
      </c>
    </row>
    <row r="6" spans="1:22" ht="96">
      <c r="A6" s="36" t="s">
        <v>71</v>
      </c>
      <c r="B6" s="36" t="s">
        <v>72</v>
      </c>
      <c r="C6" s="138" t="s">
        <v>73</v>
      </c>
      <c r="D6" s="138"/>
      <c r="E6" s="138"/>
      <c r="F6" s="138"/>
      <c r="G6" s="138"/>
      <c r="H6" s="138"/>
      <c r="I6" s="37" t="s">
        <v>74</v>
      </c>
      <c r="J6" s="38" t="s">
        <v>75</v>
      </c>
      <c r="K6" s="39" t="s">
        <v>76</v>
      </c>
      <c r="L6" s="39" t="s">
        <v>77</v>
      </c>
      <c r="M6" s="139" t="s">
        <v>78</v>
      </c>
      <c r="N6" s="140"/>
      <c r="O6" s="140"/>
      <c r="P6" s="141"/>
      <c r="Q6" s="141"/>
      <c r="R6" s="141"/>
      <c r="S6" s="141"/>
      <c r="T6" s="141"/>
      <c r="U6" s="141"/>
      <c r="V6" s="142"/>
    </row>
    <row r="7" spans="1:22">
      <c r="A7" s="143" t="s">
        <v>79</v>
      </c>
      <c r="B7" s="126" t="s">
        <v>80</v>
      </c>
      <c r="C7" s="127" t="s">
        <v>81</v>
      </c>
      <c r="D7" s="127"/>
      <c r="E7" s="127"/>
      <c r="F7" s="127"/>
      <c r="G7" s="127"/>
      <c r="H7" s="127"/>
      <c r="I7" s="135" t="s">
        <v>82</v>
      </c>
      <c r="J7" s="40">
        <f>IF(L7=0,"NE",SUM(M7:V7)/COUNTA(M7:V7)*50)</f>
        <v>100</v>
      </c>
      <c r="K7" s="40" t="str">
        <f>IF(L7=0,"NE",IF(J7&lt;V5,"NON","OUI"))</f>
        <v>OUI</v>
      </c>
      <c r="L7" s="40">
        <f>COUNTA(M7:V7)</f>
        <v>3</v>
      </c>
      <c r="M7" s="41">
        <v>2</v>
      </c>
      <c r="N7" s="8">
        <v>2</v>
      </c>
      <c r="O7" s="8">
        <v>2</v>
      </c>
      <c r="P7" s="8"/>
      <c r="Q7" s="8"/>
      <c r="R7" s="8"/>
      <c r="S7" s="8"/>
      <c r="T7" s="8"/>
      <c r="U7" s="8"/>
      <c r="V7" s="42"/>
    </row>
    <row r="8" spans="1:22">
      <c r="A8" s="143"/>
      <c r="B8" s="126"/>
      <c r="C8" s="127" t="s">
        <v>83</v>
      </c>
      <c r="D8" s="127"/>
      <c r="E8" s="127"/>
      <c r="F8" s="127"/>
      <c r="G8" s="127"/>
      <c r="H8" s="127"/>
      <c r="I8" s="135"/>
      <c r="J8" s="40">
        <f t="shared" ref="J8:J46" si="0">IF(L8=0,"NE",SUM(M8:V8)/COUNTA(M8:V8)*50)</f>
        <v>50</v>
      </c>
      <c r="K8" s="40" t="str">
        <f>IF(L8=0,"NE",IF(J8&lt;V5,"NON","OUI"))</f>
        <v>NON</v>
      </c>
      <c r="L8" s="40">
        <f t="shared" ref="L8:L46" si="1">COUNTA(M8:V8)</f>
        <v>2</v>
      </c>
      <c r="M8" s="41">
        <v>1</v>
      </c>
      <c r="N8" s="8">
        <v>1</v>
      </c>
      <c r="O8" s="8"/>
      <c r="P8" s="8"/>
      <c r="Q8" s="8"/>
      <c r="R8" s="8"/>
      <c r="S8" s="8"/>
      <c r="T8" s="8"/>
      <c r="U8" s="8"/>
      <c r="V8" s="42"/>
    </row>
    <row r="9" spans="1:22">
      <c r="A9" s="143"/>
      <c r="B9" s="126"/>
      <c r="C9" s="127" t="s">
        <v>84</v>
      </c>
      <c r="D9" s="127"/>
      <c r="E9" s="127"/>
      <c r="F9" s="127"/>
      <c r="G9" s="127"/>
      <c r="H9" s="127"/>
      <c r="I9" s="135"/>
      <c r="J9" s="40" t="str">
        <f t="shared" si="0"/>
        <v>NE</v>
      </c>
      <c r="K9" s="40" t="str">
        <f>IF(L9=0,"NE",IF(J9&lt;V5,"NON","OUI"))</f>
        <v>NE</v>
      </c>
      <c r="L9" s="40">
        <f t="shared" si="1"/>
        <v>0</v>
      </c>
      <c r="M9" s="41"/>
      <c r="N9" s="8"/>
      <c r="O9" s="8"/>
      <c r="P9" s="8"/>
      <c r="Q9" s="8"/>
      <c r="R9" s="8"/>
      <c r="S9" s="8"/>
      <c r="T9" s="8"/>
      <c r="U9" s="8"/>
      <c r="V9" s="42"/>
    </row>
    <row r="10" spans="1:22">
      <c r="A10" s="143"/>
      <c r="B10" s="126"/>
      <c r="C10" s="127" t="s">
        <v>85</v>
      </c>
      <c r="D10" s="127"/>
      <c r="E10" s="127"/>
      <c r="F10" s="127"/>
      <c r="G10" s="127"/>
      <c r="H10" s="127"/>
      <c r="I10" s="135"/>
      <c r="J10" s="40" t="str">
        <f t="shared" si="0"/>
        <v>NE</v>
      </c>
      <c r="K10" s="40" t="str">
        <f>IF(L10=0,"NE",IF(J10&lt;V5,"NON","OUI"))</f>
        <v>NE</v>
      </c>
      <c r="L10" s="40">
        <f t="shared" si="1"/>
        <v>0</v>
      </c>
      <c r="M10" s="41"/>
      <c r="N10" s="8"/>
      <c r="O10" s="8"/>
      <c r="P10" s="8"/>
      <c r="Q10" s="8"/>
      <c r="R10" s="8"/>
      <c r="S10" s="8"/>
      <c r="T10" s="8"/>
      <c r="U10" s="8"/>
      <c r="V10" s="42"/>
    </row>
    <row r="11" spans="1:22">
      <c r="A11" s="143"/>
      <c r="B11" s="126"/>
      <c r="C11" s="127" t="s">
        <v>86</v>
      </c>
      <c r="D11" s="127"/>
      <c r="E11" s="127"/>
      <c r="F11" s="127"/>
      <c r="G11" s="127"/>
      <c r="H11" s="127"/>
      <c r="I11" s="135"/>
      <c r="J11" s="40" t="str">
        <f t="shared" si="0"/>
        <v>NE</v>
      </c>
      <c r="K11" s="40" t="str">
        <f>IF(L11=0,"NE",IF(J11&lt;V5,"NON","OUI"))</f>
        <v>NE</v>
      </c>
      <c r="L11" s="40">
        <f t="shared" si="1"/>
        <v>0</v>
      </c>
      <c r="M11" s="41"/>
      <c r="N11" s="8"/>
      <c r="O11" s="8"/>
      <c r="P11" s="8"/>
      <c r="Q11" s="8"/>
      <c r="R11" s="8"/>
      <c r="S11" s="8"/>
      <c r="T11" s="8"/>
      <c r="U11" s="8"/>
      <c r="V11" s="42"/>
    </row>
    <row r="12" spans="1:22">
      <c r="A12" s="143"/>
      <c r="B12" s="129" t="s">
        <v>87</v>
      </c>
      <c r="C12" s="130" t="s">
        <v>88</v>
      </c>
      <c r="D12" s="130"/>
      <c r="E12" s="130"/>
      <c r="F12" s="130"/>
      <c r="G12" s="130"/>
      <c r="H12" s="130"/>
      <c r="I12" s="135"/>
      <c r="J12" s="40" t="str">
        <f t="shared" si="0"/>
        <v>NE</v>
      </c>
      <c r="K12" s="40" t="str">
        <f>IF(L12=0,"NE",IF(J12&lt;V5,"NON","OUI"))</f>
        <v>NE</v>
      </c>
      <c r="L12" s="40">
        <f t="shared" si="1"/>
        <v>0</v>
      </c>
      <c r="M12" s="41"/>
      <c r="N12" s="8"/>
      <c r="O12" s="8"/>
      <c r="P12" s="8"/>
      <c r="Q12" s="8"/>
      <c r="R12" s="8"/>
      <c r="S12" s="8"/>
      <c r="T12" s="8"/>
      <c r="U12" s="8"/>
      <c r="V12" s="42"/>
    </row>
    <row r="13" spans="1:22">
      <c r="A13" s="143"/>
      <c r="B13" s="129"/>
      <c r="C13" s="130" t="s">
        <v>89</v>
      </c>
      <c r="D13" s="130"/>
      <c r="E13" s="130"/>
      <c r="F13" s="130"/>
      <c r="G13" s="130"/>
      <c r="H13" s="130"/>
      <c r="I13" s="135"/>
      <c r="J13" s="40" t="str">
        <f t="shared" si="0"/>
        <v>NE</v>
      </c>
      <c r="K13" s="40" t="str">
        <f>IF(L13=0,"NE",IF(J13&lt;V5,"NON","OUI"))</f>
        <v>NE</v>
      </c>
      <c r="L13" s="40">
        <f t="shared" si="1"/>
        <v>0</v>
      </c>
      <c r="M13" s="41"/>
      <c r="N13" s="8"/>
      <c r="O13" s="8"/>
      <c r="P13" s="8"/>
      <c r="Q13" s="8"/>
      <c r="R13" s="8"/>
      <c r="S13" s="8"/>
      <c r="T13" s="8"/>
      <c r="U13" s="8"/>
      <c r="V13" s="42"/>
    </row>
    <row r="14" spans="1:22" ht="15.75">
      <c r="A14" s="143"/>
      <c r="B14" s="129"/>
      <c r="C14" s="130" t="s">
        <v>90</v>
      </c>
      <c r="D14" s="130"/>
      <c r="E14" s="130"/>
      <c r="F14" s="130"/>
      <c r="G14" s="130"/>
      <c r="H14" s="130"/>
      <c r="I14" s="43" t="s">
        <v>91</v>
      </c>
      <c r="J14" s="40" t="str">
        <f t="shared" si="0"/>
        <v>NE</v>
      </c>
      <c r="K14" s="40" t="str">
        <f>IF(L14=0,"NE",IF(J14&lt;V5,"NON","OUI"))</f>
        <v>NE</v>
      </c>
      <c r="L14" s="40">
        <f t="shared" si="1"/>
        <v>0</v>
      </c>
      <c r="M14" s="41"/>
      <c r="N14" s="8"/>
      <c r="O14" s="8"/>
      <c r="P14" s="8"/>
      <c r="Q14" s="8"/>
      <c r="R14" s="8"/>
      <c r="S14" s="8"/>
      <c r="T14" s="8"/>
      <c r="U14" s="8"/>
      <c r="V14" s="42"/>
    </row>
    <row r="15" spans="1:22" ht="15.75">
      <c r="A15" s="143"/>
      <c r="B15" s="44" t="s">
        <v>92</v>
      </c>
      <c r="C15" s="131" t="s">
        <v>93</v>
      </c>
      <c r="D15" s="131"/>
      <c r="E15" s="131"/>
      <c r="F15" s="131"/>
      <c r="G15" s="131"/>
      <c r="H15" s="131"/>
      <c r="I15" s="135" t="s">
        <v>82</v>
      </c>
      <c r="J15" s="40" t="str">
        <f t="shared" si="0"/>
        <v>NE</v>
      </c>
      <c r="K15" s="40" t="str">
        <f>IF(L15=0,"NE",IF(J15&lt;V5,"NON","OUI"))</f>
        <v>NE</v>
      </c>
      <c r="L15" s="40">
        <f t="shared" si="1"/>
        <v>0</v>
      </c>
      <c r="M15" s="41"/>
      <c r="N15" s="8"/>
      <c r="O15" s="8"/>
      <c r="P15" s="8"/>
      <c r="Q15" s="8"/>
      <c r="R15" s="8"/>
      <c r="S15" s="8"/>
      <c r="T15" s="8"/>
      <c r="U15" s="8"/>
      <c r="V15" s="42"/>
    </row>
    <row r="16" spans="1:22">
      <c r="A16" s="125" t="s">
        <v>94</v>
      </c>
      <c r="B16" s="126" t="s">
        <v>80</v>
      </c>
      <c r="C16" s="127" t="s">
        <v>95</v>
      </c>
      <c r="D16" s="127"/>
      <c r="E16" s="127"/>
      <c r="F16" s="127"/>
      <c r="G16" s="127"/>
      <c r="H16" s="127"/>
      <c r="I16" s="135"/>
      <c r="J16" s="40" t="str">
        <f t="shared" si="0"/>
        <v>NE</v>
      </c>
      <c r="K16" s="40" t="str">
        <f>IF(L16=0,"NE",IF(J16&lt;V5,"NON","OUI"))</f>
        <v>NE</v>
      </c>
      <c r="L16" s="40">
        <f t="shared" si="1"/>
        <v>0</v>
      </c>
      <c r="M16" s="41"/>
      <c r="N16" s="8"/>
      <c r="O16" s="8"/>
      <c r="P16" s="8"/>
      <c r="Q16" s="8"/>
      <c r="R16" s="8"/>
      <c r="S16" s="8"/>
      <c r="T16" s="8"/>
      <c r="U16" s="8"/>
      <c r="V16" s="42"/>
    </row>
    <row r="17" spans="1:22">
      <c r="A17" s="125"/>
      <c r="B17" s="126"/>
      <c r="C17" s="127" t="s">
        <v>96</v>
      </c>
      <c r="D17" s="127"/>
      <c r="E17" s="127"/>
      <c r="F17" s="127"/>
      <c r="G17" s="127"/>
      <c r="H17" s="127"/>
      <c r="I17" s="135"/>
      <c r="J17" s="40" t="str">
        <f t="shared" si="0"/>
        <v>NE</v>
      </c>
      <c r="K17" s="40" t="str">
        <f>IF(L17=0,"NE",IF(J17&lt;V5,"NON","OUI"))</f>
        <v>NE</v>
      </c>
      <c r="L17" s="40">
        <f t="shared" si="1"/>
        <v>0</v>
      </c>
      <c r="M17" s="41"/>
      <c r="N17" s="8"/>
      <c r="O17" s="8"/>
      <c r="P17" s="8"/>
      <c r="Q17" s="8"/>
      <c r="R17" s="8"/>
      <c r="S17" s="8"/>
      <c r="T17" s="8"/>
      <c r="U17" s="8"/>
      <c r="V17" s="42"/>
    </row>
    <row r="18" spans="1:22">
      <c r="A18" s="125"/>
      <c r="B18" s="129" t="s">
        <v>87</v>
      </c>
      <c r="C18" s="132" t="s">
        <v>97</v>
      </c>
      <c r="D18" s="132"/>
      <c r="E18" s="132"/>
      <c r="F18" s="132"/>
      <c r="G18" s="132"/>
      <c r="H18" s="132"/>
      <c r="I18" s="135"/>
      <c r="J18" s="40" t="str">
        <f t="shared" si="0"/>
        <v>NE</v>
      </c>
      <c r="K18" s="40" t="str">
        <f>IF(L18=0,"NE",IF(J18&lt;V5,"NON","OUI"))</f>
        <v>NE</v>
      </c>
      <c r="L18" s="40">
        <f t="shared" si="1"/>
        <v>0</v>
      </c>
      <c r="M18" s="41"/>
      <c r="N18" s="8"/>
      <c r="O18" s="8"/>
      <c r="P18" s="8"/>
      <c r="Q18" s="8"/>
      <c r="R18" s="8"/>
      <c r="S18" s="8"/>
      <c r="T18" s="8"/>
      <c r="U18" s="8"/>
      <c r="V18" s="42"/>
    </row>
    <row r="19" spans="1:22">
      <c r="A19" s="125"/>
      <c r="B19" s="129"/>
      <c r="C19" s="132" t="s">
        <v>98</v>
      </c>
      <c r="D19" s="132"/>
      <c r="E19" s="132"/>
      <c r="F19" s="132"/>
      <c r="G19" s="132"/>
      <c r="H19" s="132"/>
      <c r="I19" s="135"/>
      <c r="J19" s="40" t="str">
        <f t="shared" si="0"/>
        <v>NE</v>
      </c>
      <c r="K19" s="40" t="str">
        <f>IF(L19=0,"NE",IF(J19&lt;V5,"NON","OUI"))</f>
        <v>NE</v>
      </c>
      <c r="L19" s="40">
        <f t="shared" si="1"/>
        <v>0</v>
      </c>
      <c r="M19" s="41"/>
      <c r="N19" s="8"/>
      <c r="O19" s="8"/>
      <c r="P19" s="8"/>
      <c r="Q19" s="8"/>
      <c r="R19" s="8"/>
      <c r="S19" s="8"/>
      <c r="T19" s="8"/>
      <c r="U19" s="8"/>
      <c r="V19" s="42"/>
    </row>
    <row r="20" spans="1:22">
      <c r="A20" s="125"/>
      <c r="B20" s="129"/>
      <c r="C20" s="132" t="s">
        <v>99</v>
      </c>
      <c r="D20" s="132"/>
      <c r="E20" s="132"/>
      <c r="F20" s="132"/>
      <c r="G20" s="132"/>
      <c r="H20" s="132"/>
      <c r="I20" s="135"/>
      <c r="J20" s="40" t="str">
        <f t="shared" si="0"/>
        <v>NE</v>
      </c>
      <c r="K20" s="40" t="str">
        <f>IF(L20=0,"NE",IF(J20&lt;V5,"NON","OUI"))</f>
        <v>NE</v>
      </c>
      <c r="L20" s="40">
        <f t="shared" si="1"/>
        <v>0</v>
      </c>
      <c r="M20" s="41"/>
      <c r="N20" s="8"/>
      <c r="O20" s="8"/>
      <c r="P20" s="8"/>
      <c r="Q20" s="8"/>
      <c r="R20" s="8"/>
      <c r="S20" s="8"/>
      <c r="T20" s="8"/>
      <c r="U20" s="8"/>
      <c r="V20" s="42"/>
    </row>
    <row r="21" spans="1:22">
      <c r="A21" s="125"/>
      <c r="B21" s="129"/>
      <c r="C21" s="132" t="s">
        <v>100</v>
      </c>
      <c r="D21" s="132"/>
      <c r="E21" s="132"/>
      <c r="F21" s="132"/>
      <c r="G21" s="132"/>
      <c r="H21" s="132"/>
      <c r="I21" s="135"/>
      <c r="J21" s="40" t="str">
        <f t="shared" si="0"/>
        <v>NE</v>
      </c>
      <c r="K21" s="40" t="str">
        <f>IF(L21=0,"NE",IF(J21&lt;V5,"NON","OUI"))</f>
        <v>NE</v>
      </c>
      <c r="L21" s="40">
        <f t="shared" si="1"/>
        <v>0</v>
      </c>
      <c r="M21" s="41"/>
      <c r="N21" s="8"/>
      <c r="O21" s="8"/>
      <c r="P21" s="8"/>
      <c r="Q21" s="8"/>
      <c r="R21" s="8"/>
      <c r="S21" s="8"/>
      <c r="T21" s="8"/>
      <c r="U21" s="8"/>
      <c r="V21" s="42"/>
    </row>
    <row r="22" spans="1:22">
      <c r="A22" s="125"/>
      <c r="B22" s="129"/>
      <c r="C22" s="132" t="s">
        <v>101</v>
      </c>
      <c r="D22" s="132"/>
      <c r="E22" s="132"/>
      <c r="F22" s="132"/>
      <c r="G22" s="132"/>
      <c r="H22" s="132"/>
      <c r="I22" s="135"/>
      <c r="J22" s="40" t="str">
        <f t="shared" si="0"/>
        <v>NE</v>
      </c>
      <c r="K22" s="40" t="str">
        <f>IF(L22=0,"NE",IF(J22&lt;V5,"NON","OUI"))</f>
        <v>NE</v>
      </c>
      <c r="L22" s="40">
        <f t="shared" si="1"/>
        <v>0</v>
      </c>
      <c r="M22" s="41"/>
      <c r="N22" s="8"/>
      <c r="O22" s="8"/>
      <c r="P22" s="8"/>
      <c r="Q22" s="8"/>
      <c r="R22" s="8"/>
      <c r="S22" s="8"/>
      <c r="T22" s="8"/>
      <c r="U22" s="8"/>
      <c r="V22" s="42"/>
    </row>
    <row r="23" spans="1:22">
      <c r="A23" s="125"/>
      <c r="B23" s="129"/>
      <c r="C23" s="132" t="s">
        <v>102</v>
      </c>
      <c r="D23" s="132"/>
      <c r="E23" s="132"/>
      <c r="F23" s="132"/>
      <c r="G23" s="132"/>
      <c r="H23" s="132"/>
      <c r="I23" s="135"/>
      <c r="J23" s="40" t="str">
        <f t="shared" si="0"/>
        <v>NE</v>
      </c>
      <c r="K23" s="40" t="str">
        <f>IF(L23=0,"NE",IF(J23&lt;V5,"NON","OUI"))</f>
        <v>NE</v>
      </c>
      <c r="L23" s="40">
        <f t="shared" si="1"/>
        <v>0</v>
      </c>
      <c r="M23" s="41"/>
      <c r="N23" s="8"/>
      <c r="O23" s="8"/>
      <c r="P23" s="8"/>
      <c r="Q23" s="8"/>
      <c r="R23" s="8"/>
      <c r="S23" s="8"/>
      <c r="T23" s="8"/>
      <c r="U23" s="8"/>
      <c r="V23" s="42"/>
    </row>
    <row r="24" spans="1:22">
      <c r="A24" s="125"/>
      <c r="B24" s="129"/>
      <c r="C24" s="132" t="s">
        <v>103</v>
      </c>
      <c r="D24" s="132"/>
      <c r="E24" s="132"/>
      <c r="F24" s="132"/>
      <c r="G24" s="132"/>
      <c r="H24" s="132"/>
      <c r="I24" s="135"/>
      <c r="J24" s="40" t="str">
        <f t="shared" si="0"/>
        <v>NE</v>
      </c>
      <c r="K24" s="40" t="str">
        <f>IF(L24=0,"NE",IF(J24&lt;V5,"NON","OUI"))</f>
        <v>NE</v>
      </c>
      <c r="L24" s="40">
        <f t="shared" si="1"/>
        <v>0</v>
      </c>
      <c r="M24" s="41"/>
      <c r="N24" s="8"/>
      <c r="O24" s="8"/>
      <c r="P24" s="8"/>
      <c r="Q24" s="8"/>
      <c r="R24" s="8"/>
      <c r="S24" s="8"/>
      <c r="T24" s="8"/>
      <c r="U24" s="8"/>
      <c r="V24" s="42"/>
    </row>
    <row r="25" spans="1:22">
      <c r="A25" s="125"/>
      <c r="B25" s="129"/>
      <c r="C25" s="132" t="s">
        <v>104</v>
      </c>
      <c r="D25" s="132"/>
      <c r="E25" s="132"/>
      <c r="F25" s="132"/>
      <c r="G25" s="132"/>
      <c r="H25" s="132"/>
      <c r="I25" s="135"/>
      <c r="J25" s="40" t="str">
        <f t="shared" si="0"/>
        <v>NE</v>
      </c>
      <c r="K25" s="40" t="str">
        <f>IF(L25=0,"NE",IF(J25&lt;V5,"NON","OUI"))</f>
        <v>NE</v>
      </c>
      <c r="L25" s="40">
        <f t="shared" si="1"/>
        <v>0</v>
      </c>
      <c r="M25" s="41"/>
      <c r="N25" s="8"/>
      <c r="O25" s="8"/>
      <c r="P25" s="8"/>
      <c r="Q25" s="8"/>
      <c r="R25" s="8"/>
      <c r="S25" s="8"/>
      <c r="T25" s="8"/>
      <c r="U25" s="8"/>
      <c r="V25" s="42"/>
    </row>
    <row r="26" spans="1:22" ht="15.75">
      <c r="A26" s="125"/>
      <c r="B26" s="129"/>
      <c r="C26" s="132" t="s">
        <v>105</v>
      </c>
      <c r="D26" s="132"/>
      <c r="E26" s="132"/>
      <c r="F26" s="132"/>
      <c r="G26" s="132"/>
      <c r="H26" s="132"/>
      <c r="I26" s="43" t="s">
        <v>91</v>
      </c>
      <c r="J26" s="40" t="str">
        <f t="shared" si="0"/>
        <v>NE</v>
      </c>
      <c r="K26" s="40" t="str">
        <f>IF(L26=0,"NE",IF(J26&lt;V5,"NON","OUI"))</f>
        <v>NE</v>
      </c>
      <c r="L26" s="40">
        <f t="shared" si="1"/>
        <v>0</v>
      </c>
      <c r="M26" s="41"/>
      <c r="N26" s="8"/>
      <c r="O26" s="8"/>
      <c r="P26" s="8"/>
      <c r="Q26" s="8"/>
      <c r="R26" s="8"/>
      <c r="S26" s="8"/>
      <c r="T26" s="8"/>
      <c r="U26" s="8"/>
      <c r="V26" s="42"/>
    </row>
    <row r="27" spans="1:22" ht="15.75">
      <c r="A27" s="125"/>
      <c r="B27" s="129"/>
      <c r="C27" s="132" t="s">
        <v>106</v>
      </c>
      <c r="D27" s="132"/>
      <c r="E27" s="132"/>
      <c r="F27" s="132"/>
      <c r="G27" s="132"/>
      <c r="H27" s="132"/>
      <c r="I27" s="43" t="s">
        <v>91</v>
      </c>
      <c r="J27" s="40" t="str">
        <f t="shared" si="0"/>
        <v>NE</v>
      </c>
      <c r="K27" s="40" t="str">
        <f>IF(L27=0,"NE",IF(J27&lt;V5,"NON","OUI"))</f>
        <v>NE</v>
      </c>
      <c r="L27" s="40">
        <f t="shared" si="1"/>
        <v>0</v>
      </c>
      <c r="M27" s="41"/>
      <c r="N27" s="8"/>
      <c r="O27" s="8"/>
      <c r="P27" s="8"/>
      <c r="Q27" s="8"/>
      <c r="R27" s="8"/>
      <c r="S27" s="8"/>
      <c r="T27" s="8"/>
      <c r="U27" s="8"/>
      <c r="V27" s="42"/>
    </row>
    <row r="28" spans="1:22" ht="15.75">
      <c r="A28" s="125"/>
      <c r="B28" s="129"/>
      <c r="C28" s="132" t="s">
        <v>107</v>
      </c>
      <c r="D28" s="132"/>
      <c r="E28" s="132"/>
      <c r="F28" s="132"/>
      <c r="G28" s="132"/>
      <c r="H28" s="132"/>
      <c r="I28" s="43" t="s">
        <v>91</v>
      </c>
      <c r="J28" s="40" t="str">
        <f t="shared" si="0"/>
        <v>NE</v>
      </c>
      <c r="K28" s="40" t="str">
        <f>IF(L28=0,"NE",IF(J28&lt;V5,"NON","OUI"))</f>
        <v>NE</v>
      </c>
      <c r="L28" s="40">
        <f t="shared" si="1"/>
        <v>0</v>
      </c>
      <c r="M28" s="41"/>
      <c r="N28" s="8"/>
      <c r="O28" s="8"/>
      <c r="P28" s="8"/>
      <c r="Q28" s="8"/>
      <c r="R28" s="8"/>
      <c r="S28" s="8"/>
      <c r="T28" s="8"/>
      <c r="U28" s="8"/>
      <c r="V28" s="42"/>
    </row>
    <row r="29" spans="1:22" ht="15.75">
      <c r="A29" s="125"/>
      <c r="B29" s="129"/>
      <c r="C29" s="132" t="s">
        <v>108</v>
      </c>
      <c r="D29" s="132"/>
      <c r="E29" s="132"/>
      <c r="F29" s="132"/>
      <c r="G29" s="132"/>
      <c r="H29" s="132"/>
      <c r="I29" s="43" t="s">
        <v>91</v>
      </c>
      <c r="J29" s="40" t="str">
        <f t="shared" si="0"/>
        <v>NE</v>
      </c>
      <c r="K29" s="40" t="str">
        <f>IF(L29=0,"NE",IF(J29&lt;V5,"NON","OUI"))</f>
        <v>NE</v>
      </c>
      <c r="L29" s="40">
        <f t="shared" si="1"/>
        <v>0</v>
      </c>
      <c r="M29" s="41"/>
      <c r="N29" s="8"/>
      <c r="O29" s="8"/>
      <c r="P29" s="8"/>
      <c r="Q29" s="8"/>
      <c r="R29" s="8"/>
      <c r="S29" s="8"/>
      <c r="T29" s="8"/>
      <c r="U29" s="8"/>
      <c r="V29" s="42"/>
    </row>
    <row r="30" spans="1:22" ht="15.75">
      <c r="A30" s="125"/>
      <c r="B30" s="129"/>
      <c r="C30" s="132" t="s">
        <v>109</v>
      </c>
      <c r="D30" s="132"/>
      <c r="E30" s="132"/>
      <c r="F30" s="132"/>
      <c r="G30" s="132"/>
      <c r="H30" s="132"/>
      <c r="I30" s="43" t="s">
        <v>91</v>
      </c>
      <c r="J30" s="40" t="str">
        <f t="shared" si="0"/>
        <v>NE</v>
      </c>
      <c r="K30" s="40" t="str">
        <f>IF(L30=0,"NE",IF(J30&lt;V5,"NON","OUI"))</f>
        <v>NE</v>
      </c>
      <c r="L30" s="40">
        <f t="shared" si="1"/>
        <v>0</v>
      </c>
      <c r="M30" s="41"/>
      <c r="N30" s="8"/>
      <c r="O30" s="8"/>
      <c r="P30" s="8"/>
      <c r="Q30" s="8"/>
      <c r="R30" s="8"/>
      <c r="S30" s="8"/>
      <c r="T30" s="8"/>
      <c r="U30" s="8"/>
      <c r="V30" s="42"/>
    </row>
    <row r="31" spans="1:22" ht="16.5">
      <c r="A31" s="125"/>
      <c r="B31" s="44" t="s">
        <v>92</v>
      </c>
      <c r="C31" s="133" t="s">
        <v>110</v>
      </c>
      <c r="D31" s="133"/>
      <c r="E31" s="133"/>
      <c r="F31" s="133"/>
      <c r="G31" s="133"/>
      <c r="H31" s="133"/>
      <c r="I31" s="135" t="s">
        <v>82</v>
      </c>
      <c r="J31" s="40" t="str">
        <f t="shared" si="0"/>
        <v>NE</v>
      </c>
      <c r="K31" s="40" t="str">
        <f>IF(L31=0,"NE",IF(J31&lt;V5,"NON","OUI"))</f>
        <v>NE</v>
      </c>
      <c r="L31" s="40">
        <f t="shared" si="1"/>
        <v>0</v>
      </c>
      <c r="M31" s="41"/>
      <c r="N31" s="8"/>
      <c r="O31" s="8"/>
      <c r="P31" s="8"/>
      <c r="Q31" s="8"/>
      <c r="R31" s="8"/>
      <c r="S31" s="8"/>
      <c r="T31" s="8"/>
      <c r="U31" s="8"/>
      <c r="V31" s="42"/>
    </row>
    <row r="32" spans="1:22">
      <c r="A32" s="125" t="s">
        <v>111</v>
      </c>
      <c r="B32" s="126" t="s">
        <v>80</v>
      </c>
      <c r="C32" s="127" t="s">
        <v>112</v>
      </c>
      <c r="D32" s="127"/>
      <c r="E32" s="127"/>
      <c r="F32" s="127"/>
      <c r="G32" s="127"/>
      <c r="H32" s="127"/>
      <c r="I32" s="135"/>
      <c r="J32" s="40" t="str">
        <f t="shared" si="0"/>
        <v>NE</v>
      </c>
      <c r="K32" s="40" t="str">
        <f>IF(L32=0,"NE",IF(J32&lt;V5,"NON","OUI"))</f>
        <v>NE</v>
      </c>
      <c r="L32" s="40">
        <f t="shared" si="1"/>
        <v>0</v>
      </c>
      <c r="M32" s="41"/>
      <c r="N32" s="8"/>
      <c r="O32" s="8"/>
      <c r="P32" s="8"/>
      <c r="Q32" s="8"/>
      <c r="R32" s="8"/>
      <c r="S32" s="8"/>
      <c r="T32" s="8"/>
      <c r="U32" s="8"/>
      <c r="V32" s="42"/>
    </row>
    <row r="33" spans="1:22">
      <c r="A33" s="125"/>
      <c r="B33" s="126"/>
      <c r="C33" s="128" t="s">
        <v>113</v>
      </c>
      <c r="D33" s="128"/>
      <c r="E33" s="128"/>
      <c r="F33" s="128"/>
      <c r="G33" s="128"/>
      <c r="H33" s="128"/>
      <c r="I33" s="135"/>
      <c r="J33" s="40" t="str">
        <f t="shared" si="0"/>
        <v>NE</v>
      </c>
      <c r="K33" s="40" t="str">
        <f>IF(L33=0,"NE",IF(J33&lt;V5,"NON","OUI"))</f>
        <v>NE</v>
      </c>
      <c r="L33" s="40">
        <f t="shared" si="1"/>
        <v>0</v>
      </c>
      <c r="M33" s="41"/>
      <c r="N33" s="8"/>
      <c r="O33" s="8"/>
      <c r="P33" s="8"/>
      <c r="Q33" s="8"/>
      <c r="R33" s="8"/>
      <c r="S33" s="8"/>
      <c r="T33" s="8"/>
      <c r="U33" s="8"/>
      <c r="V33" s="42"/>
    </row>
    <row r="34" spans="1:22">
      <c r="A34" s="125"/>
      <c r="B34" s="129" t="s">
        <v>87</v>
      </c>
      <c r="C34" s="130" t="s">
        <v>114</v>
      </c>
      <c r="D34" s="130"/>
      <c r="E34" s="130"/>
      <c r="F34" s="130"/>
      <c r="G34" s="130"/>
      <c r="H34" s="130"/>
      <c r="I34" s="135"/>
      <c r="J34" s="40" t="str">
        <f t="shared" si="0"/>
        <v>NE</v>
      </c>
      <c r="K34" s="40" t="str">
        <f>IF(L34=0,"NE",IF(J34&lt;V5,"NON","OUI"))</f>
        <v>NE</v>
      </c>
      <c r="L34" s="40">
        <f t="shared" si="1"/>
        <v>0</v>
      </c>
      <c r="M34" s="41"/>
      <c r="N34" s="8"/>
      <c r="O34" s="8"/>
      <c r="P34" s="8"/>
      <c r="Q34" s="8"/>
      <c r="R34" s="8"/>
      <c r="S34" s="8"/>
      <c r="T34" s="8"/>
      <c r="U34" s="8"/>
      <c r="V34" s="42"/>
    </row>
    <row r="35" spans="1:22">
      <c r="A35" s="125"/>
      <c r="B35" s="129"/>
      <c r="C35" s="130" t="s">
        <v>115</v>
      </c>
      <c r="D35" s="130"/>
      <c r="E35" s="130"/>
      <c r="F35" s="130"/>
      <c r="G35" s="130"/>
      <c r="H35" s="130"/>
      <c r="I35" s="135"/>
      <c r="J35" s="40" t="str">
        <f t="shared" si="0"/>
        <v>NE</v>
      </c>
      <c r="K35" s="40" t="str">
        <f>IF(L35=0,"NE",IF(J35&lt;V5,"NON","OUI"))</f>
        <v>NE</v>
      </c>
      <c r="L35" s="40">
        <f t="shared" si="1"/>
        <v>0</v>
      </c>
      <c r="M35" s="41"/>
      <c r="N35" s="8"/>
      <c r="O35" s="8"/>
      <c r="P35" s="8"/>
      <c r="Q35" s="8"/>
      <c r="R35" s="8"/>
      <c r="S35" s="8"/>
      <c r="T35" s="8"/>
      <c r="U35" s="8"/>
      <c r="V35" s="42"/>
    </row>
    <row r="36" spans="1:22">
      <c r="A36" s="125"/>
      <c r="B36" s="129"/>
      <c r="C36" s="130" t="s">
        <v>116</v>
      </c>
      <c r="D36" s="130"/>
      <c r="E36" s="130"/>
      <c r="F36" s="130"/>
      <c r="G36" s="130"/>
      <c r="H36" s="130"/>
      <c r="I36" s="135"/>
      <c r="J36" s="40" t="str">
        <f t="shared" si="0"/>
        <v>NE</v>
      </c>
      <c r="K36" s="40" t="str">
        <f>IF(L36=0,"NE",IF(J36&lt;V5,"NON","OUI"))</f>
        <v>NE</v>
      </c>
      <c r="L36" s="40">
        <f t="shared" si="1"/>
        <v>0</v>
      </c>
      <c r="M36" s="41"/>
      <c r="N36" s="8"/>
      <c r="O36" s="8"/>
      <c r="P36" s="8"/>
      <c r="Q36" s="8"/>
      <c r="R36" s="8"/>
      <c r="S36" s="8"/>
      <c r="T36" s="8"/>
      <c r="U36" s="8"/>
      <c r="V36" s="42"/>
    </row>
    <row r="37" spans="1:22">
      <c r="A37" s="125"/>
      <c r="B37" s="129"/>
      <c r="C37" s="130" t="s">
        <v>117</v>
      </c>
      <c r="D37" s="130"/>
      <c r="E37" s="130"/>
      <c r="F37" s="130"/>
      <c r="G37" s="130"/>
      <c r="H37" s="130"/>
      <c r="I37" s="135"/>
      <c r="J37" s="40" t="str">
        <f t="shared" si="0"/>
        <v>NE</v>
      </c>
      <c r="K37" s="40" t="str">
        <f>IF(L37=0,"NE",IF(J37&lt;V5,"NON","OUI"))</f>
        <v>NE</v>
      </c>
      <c r="L37" s="40">
        <f t="shared" si="1"/>
        <v>0</v>
      </c>
      <c r="M37" s="41"/>
      <c r="N37" s="8"/>
      <c r="O37" s="8"/>
      <c r="P37" s="8"/>
      <c r="Q37" s="8"/>
      <c r="R37" s="8"/>
      <c r="S37" s="8"/>
      <c r="T37" s="8"/>
      <c r="U37" s="8"/>
      <c r="V37" s="42"/>
    </row>
    <row r="38" spans="1:22">
      <c r="A38" s="125"/>
      <c r="B38" s="134" t="s">
        <v>92</v>
      </c>
      <c r="C38" s="131" t="s">
        <v>118</v>
      </c>
      <c r="D38" s="131"/>
      <c r="E38" s="131"/>
      <c r="F38" s="131"/>
      <c r="G38" s="131"/>
      <c r="H38" s="131"/>
      <c r="I38" s="135"/>
      <c r="J38" s="40" t="str">
        <f t="shared" si="0"/>
        <v>NE</v>
      </c>
      <c r="K38" s="40" t="str">
        <f>IF(L38=0,"NE",IF(J38&lt;V5,"NON","OUI"))</f>
        <v>NE</v>
      </c>
      <c r="L38" s="40">
        <f t="shared" si="1"/>
        <v>0</v>
      </c>
      <c r="M38" s="41"/>
      <c r="N38" s="8"/>
      <c r="O38" s="8"/>
      <c r="P38" s="8"/>
      <c r="Q38" s="8"/>
      <c r="R38" s="8"/>
      <c r="S38" s="8"/>
      <c r="T38" s="8"/>
      <c r="U38" s="8"/>
      <c r="V38" s="42"/>
    </row>
    <row r="39" spans="1:22">
      <c r="A39" s="125"/>
      <c r="B39" s="134"/>
      <c r="C39" s="131" t="s">
        <v>119</v>
      </c>
      <c r="D39" s="131"/>
      <c r="E39" s="131"/>
      <c r="F39" s="131"/>
      <c r="G39" s="131"/>
      <c r="H39" s="131"/>
      <c r="I39" s="135"/>
      <c r="J39" s="40" t="str">
        <f t="shared" si="0"/>
        <v>NE</v>
      </c>
      <c r="K39" s="40" t="str">
        <f>IF(L39=0,"NE",IF(J39&lt;V5,"NON","OUI"))</f>
        <v>NE</v>
      </c>
      <c r="L39" s="40">
        <f t="shared" si="1"/>
        <v>0</v>
      </c>
      <c r="M39" s="41"/>
      <c r="N39" s="8"/>
      <c r="O39" s="8"/>
      <c r="P39" s="8"/>
      <c r="Q39" s="8"/>
      <c r="R39" s="8"/>
      <c r="S39" s="8"/>
      <c r="T39" s="8"/>
      <c r="U39" s="8"/>
      <c r="V39" s="42"/>
    </row>
    <row r="40" spans="1:22">
      <c r="A40" s="125" t="s">
        <v>120</v>
      </c>
      <c r="B40" s="126" t="s">
        <v>80</v>
      </c>
      <c r="C40" s="127" t="s">
        <v>121</v>
      </c>
      <c r="D40" s="127"/>
      <c r="E40" s="127"/>
      <c r="F40" s="127"/>
      <c r="G40" s="127"/>
      <c r="H40" s="127"/>
      <c r="I40" s="135"/>
      <c r="J40" s="40" t="str">
        <f t="shared" si="0"/>
        <v>NE</v>
      </c>
      <c r="K40" s="40" t="str">
        <f>IF(L40=0,"NE",IF(J40&lt;V5,"NON","OUI"))</f>
        <v>NE</v>
      </c>
      <c r="L40" s="40">
        <f t="shared" si="1"/>
        <v>0</v>
      </c>
      <c r="M40" s="41"/>
      <c r="N40" s="8"/>
      <c r="O40" s="8"/>
      <c r="P40" s="8"/>
      <c r="Q40" s="8"/>
      <c r="R40" s="8"/>
      <c r="S40" s="8"/>
      <c r="T40" s="8"/>
      <c r="U40" s="8"/>
      <c r="V40" s="42"/>
    </row>
    <row r="41" spans="1:22">
      <c r="A41" s="125"/>
      <c r="B41" s="126"/>
      <c r="C41" s="128" t="s">
        <v>122</v>
      </c>
      <c r="D41" s="128"/>
      <c r="E41" s="128"/>
      <c r="F41" s="128"/>
      <c r="G41" s="128"/>
      <c r="H41" s="128"/>
      <c r="I41" s="135"/>
      <c r="J41" s="40" t="str">
        <f t="shared" si="0"/>
        <v>NE</v>
      </c>
      <c r="K41" s="40" t="str">
        <f>IF(L41=0,"NE",IF(J41&lt;V5,"NON","OUI"))</f>
        <v>NE</v>
      </c>
      <c r="L41" s="40">
        <f t="shared" si="1"/>
        <v>0</v>
      </c>
      <c r="M41" s="41"/>
      <c r="N41" s="8"/>
      <c r="O41" s="8"/>
      <c r="P41" s="8"/>
      <c r="Q41" s="8"/>
      <c r="R41" s="8"/>
      <c r="S41" s="8"/>
      <c r="T41" s="8"/>
      <c r="U41" s="8"/>
      <c r="V41" s="42"/>
    </row>
    <row r="42" spans="1:22">
      <c r="A42" s="125"/>
      <c r="B42" s="129" t="s">
        <v>87</v>
      </c>
      <c r="C42" s="130" t="s">
        <v>123</v>
      </c>
      <c r="D42" s="130"/>
      <c r="E42" s="130"/>
      <c r="F42" s="130"/>
      <c r="G42" s="130"/>
      <c r="H42" s="130"/>
      <c r="I42" s="135"/>
      <c r="J42" s="40" t="str">
        <f t="shared" si="0"/>
        <v>NE</v>
      </c>
      <c r="K42" s="40" t="str">
        <f>IF(L42=0,"NE",IF(J42&lt;V5,"NON","OUI"))</f>
        <v>NE</v>
      </c>
      <c r="L42" s="40">
        <f t="shared" si="1"/>
        <v>0</v>
      </c>
      <c r="M42" s="41"/>
      <c r="N42" s="8"/>
      <c r="O42" s="8"/>
      <c r="P42" s="8"/>
      <c r="Q42" s="8"/>
      <c r="R42" s="8"/>
      <c r="S42" s="8"/>
      <c r="T42" s="8"/>
      <c r="U42" s="8"/>
      <c r="V42" s="42"/>
    </row>
    <row r="43" spans="1:22">
      <c r="A43" s="125"/>
      <c r="B43" s="129"/>
      <c r="C43" s="130" t="s">
        <v>124</v>
      </c>
      <c r="D43" s="130"/>
      <c r="E43" s="130"/>
      <c r="F43" s="130"/>
      <c r="G43" s="130"/>
      <c r="H43" s="130"/>
      <c r="I43" s="135"/>
      <c r="J43" s="40" t="str">
        <f t="shared" si="0"/>
        <v>NE</v>
      </c>
      <c r="K43" s="40" t="str">
        <f>IF(L43=0,"NE",IF(J43&lt;V5,"NON","OUI"))</f>
        <v>NE</v>
      </c>
      <c r="L43" s="40">
        <f t="shared" si="1"/>
        <v>0</v>
      </c>
      <c r="M43" s="41"/>
      <c r="N43" s="8"/>
      <c r="O43" s="8"/>
      <c r="P43" s="8"/>
      <c r="Q43" s="8"/>
      <c r="R43" s="8"/>
      <c r="S43" s="8"/>
      <c r="T43" s="8"/>
      <c r="U43" s="8"/>
      <c r="V43" s="42"/>
    </row>
    <row r="44" spans="1:22">
      <c r="A44" s="125"/>
      <c r="B44" s="129"/>
      <c r="C44" s="130" t="s">
        <v>125</v>
      </c>
      <c r="D44" s="130"/>
      <c r="E44" s="130"/>
      <c r="F44" s="130"/>
      <c r="G44" s="130"/>
      <c r="H44" s="130"/>
      <c r="I44" s="135"/>
      <c r="J44" s="40" t="str">
        <f t="shared" si="0"/>
        <v>NE</v>
      </c>
      <c r="K44" s="40" t="str">
        <f>IF(L44=0,"NE",IF(J44&lt;V5,"NON","OUI"))</f>
        <v>NE</v>
      </c>
      <c r="L44" s="40">
        <f t="shared" si="1"/>
        <v>0</v>
      </c>
      <c r="M44" s="41"/>
      <c r="N44" s="8"/>
      <c r="O44" s="8"/>
      <c r="P44" s="8"/>
      <c r="Q44" s="8"/>
      <c r="R44" s="8"/>
      <c r="S44" s="8"/>
      <c r="T44" s="8"/>
      <c r="U44" s="8"/>
      <c r="V44" s="42"/>
    </row>
    <row r="45" spans="1:22">
      <c r="A45" s="125"/>
      <c r="B45" s="129"/>
      <c r="C45" s="130" t="s">
        <v>126</v>
      </c>
      <c r="D45" s="130"/>
      <c r="E45" s="130"/>
      <c r="F45" s="130"/>
      <c r="G45" s="130"/>
      <c r="H45" s="130"/>
      <c r="I45" s="135"/>
      <c r="J45" s="40" t="str">
        <f t="shared" si="0"/>
        <v>NE</v>
      </c>
      <c r="K45" s="40" t="str">
        <f>IF(L45=0,"NE",IF(J45&lt;V5,"NON","OUI"))</f>
        <v>NE</v>
      </c>
      <c r="L45" s="40">
        <f t="shared" si="1"/>
        <v>0</v>
      </c>
      <c r="M45" s="41"/>
      <c r="N45" s="8"/>
      <c r="O45" s="8"/>
      <c r="P45" s="8"/>
      <c r="Q45" s="8"/>
      <c r="R45" s="8"/>
      <c r="S45" s="8"/>
      <c r="T45" s="8"/>
      <c r="U45" s="8"/>
      <c r="V45" s="42"/>
    </row>
    <row r="46" spans="1:22" ht="16.5" thickBot="1">
      <c r="A46" s="125"/>
      <c r="B46" s="44" t="s">
        <v>92</v>
      </c>
      <c r="C46" s="131" t="s">
        <v>127</v>
      </c>
      <c r="D46" s="131"/>
      <c r="E46" s="131"/>
      <c r="F46" s="131"/>
      <c r="G46" s="131"/>
      <c r="H46" s="131"/>
      <c r="I46" s="135"/>
      <c r="J46" s="40" t="str">
        <f t="shared" si="0"/>
        <v>NE</v>
      </c>
      <c r="K46" s="40" t="str">
        <f t="shared" ref="K46" si="2">IF(L46=0,"NE",IF(J46&lt;V44,"NON","OUI"))</f>
        <v>NE</v>
      </c>
      <c r="L46" s="40">
        <f t="shared" si="1"/>
        <v>0</v>
      </c>
      <c r="M46" s="45"/>
      <c r="N46" s="46"/>
      <c r="O46" s="46"/>
      <c r="P46" s="46"/>
      <c r="Q46" s="46"/>
      <c r="R46" s="46"/>
      <c r="S46" s="46"/>
      <c r="T46" s="46"/>
      <c r="U46" s="46"/>
      <c r="V46" s="47"/>
    </row>
  </sheetData>
  <mergeCells count="70">
    <mergeCell ref="A1:D1"/>
    <mergeCell ref="E1:H1"/>
    <mergeCell ref="I1:L1"/>
    <mergeCell ref="A2:L2"/>
    <mergeCell ref="P2:U2"/>
    <mergeCell ref="P4:U4"/>
    <mergeCell ref="P5:U5"/>
    <mergeCell ref="C6:H6"/>
    <mergeCell ref="M6:V6"/>
    <mergeCell ref="A7:A15"/>
    <mergeCell ref="B7:B11"/>
    <mergeCell ref="C7:H7"/>
    <mergeCell ref="I7:I13"/>
    <mergeCell ref="C8:H8"/>
    <mergeCell ref="C9:H9"/>
    <mergeCell ref="A3:A4"/>
    <mergeCell ref="C3:F4"/>
    <mergeCell ref="P3:U3"/>
    <mergeCell ref="G4:J4"/>
    <mergeCell ref="K4:O4"/>
    <mergeCell ref="C10:H10"/>
    <mergeCell ref="C11:H11"/>
    <mergeCell ref="B12:B14"/>
    <mergeCell ref="C12:H12"/>
    <mergeCell ref="C13:H13"/>
    <mergeCell ref="C14:H14"/>
    <mergeCell ref="C15:H15"/>
    <mergeCell ref="I15:I25"/>
    <mergeCell ref="A16:A31"/>
    <mergeCell ref="B16:B17"/>
    <mergeCell ref="C16:H16"/>
    <mergeCell ref="C17:H17"/>
    <mergeCell ref="B18:B30"/>
    <mergeCell ref="C18:H18"/>
    <mergeCell ref="C19:H19"/>
    <mergeCell ref="C20:H20"/>
    <mergeCell ref="I31:I46"/>
    <mergeCell ref="C38:H38"/>
    <mergeCell ref="C39:H39"/>
    <mergeCell ref="C21:H21"/>
    <mergeCell ref="C22:H22"/>
    <mergeCell ref="C23:H23"/>
    <mergeCell ref="C24:H24"/>
    <mergeCell ref="C25:H25"/>
    <mergeCell ref="C26:H26"/>
    <mergeCell ref="C27:H27"/>
    <mergeCell ref="C28:H28"/>
    <mergeCell ref="C29:H29"/>
    <mergeCell ref="C30:H30"/>
    <mergeCell ref="C31:H31"/>
    <mergeCell ref="A32:A39"/>
    <mergeCell ref="B32:B33"/>
    <mergeCell ref="C32:H32"/>
    <mergeCell ref="C33:H33"/>
    <mergeCell ref="B34:B37"/>
    <mergeCell ref="C34:H34"/>
    <mergeCell ref="C35:H35"/>
    <mergeCell ref="C36:H36"/>
    <mergeCell ref="C37:H37"/>
    <mergeCell ref="B38:B39"/>
    <mergeCell ref="A40:A46"/>
    <mergeCell ref="B40:B41"/>
    <mergeCell ref="C40:H40"/>
    <mergeCell ref="C41:H41"/>
    <mergeCell ref="B42:B45"/>
    <mergeCell ref="C42:H42"/>
    <mergeCell ref="C43:H43"/>
    <mergeCell ref="C44:H44"/>
    <mergeCell ref="C45:H45"/>
    <mergeCell ref="C46:H46"/>
  </mergeCells>
  <conditionalFormatting sqref="M7:V46">
    <cfRule type="iconSet" priority="3">
      <iconSet showValue="0">
        <cfvo type="percent" val="0"/>
        <cfvo type="num" val="1"/>
        <cfvo type="num" val="2"/>
      </iconSet>
    </cfRule>
  </conditionalFormatting>
  <conditionalFormatting sqref="J7:J46">
    <cfRule type="colorScale" priority="2">
      <colorScale>
        <cfvo type="num" val="0"/>
        <cfvo type="num" val="$V$4"/>
        <cfvo type="num" val="$V$5"/>
        <color rgb="FFFF0000"/>
        <color rgb="FFFFC000"/>
        <color rgb="FF00B050"/>
      </colorScale>
    </cfRule>
  </conditionalFormatting>
  <conditionalFormatting sqref="K4:O4">
    <cfRule type="dataBar" priority="1">
      <dataBar>
        <cfvo type="num" val="0"/>
        <cfvo type="num" val="100"/>
        <color rgb="FF00B050"/>
      </dataBar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>
  <dimension ref="A1:V46"/>
  <sheetViews>
    <sheetView zoomScale="90" zoomScaleNormal="90" workbookViewId="0">
      <selection sqref="A1:D1"/>
    </sheetView>
  </sheetViews>
  <sheetFormatPr baseColWidth="10" defaultRowHeight="15"/>
  <cols>
    <col min="1" max="1" width="26.42578125" customWidth="1"/>
    <col min="2" max="2" width="31.5703125" customWidth="1"/>
    <col min="4" max="4" width="16.42578125" customWidth="1"/>
    <col min="6" max="6" width="17.85546875" customWidth="1"/>
  </cols>
  <sheetData>
    <row r="1" spans="1:22" ht="68.25" customHeight="1">
      <c r="A1" s="92"/>
      <c r="B1" s="92"/>
      <c r="C1" s="92"/>
      <c r="D1" s="92"/>
      <c r="E1" s="93"/>
      <c r="F1" s="93"/>
      <c r="G1" s="93"/>
      <c r="H1" s="93"/>
      <c r="I1" s="94" t="s">
        <v>0</v>
      </c>
      <c r="J1" s="94"/>
      <c r="K1" s="94"/>
      <c r="L1" s="94"/>
    </row>
    <row r="2" spans="1:22" ht="21">
      <c r="A2" s="95" t="s">
        <v>64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P2" s="145" t="s">
        <v>65</v>
      </c>
      <c r="Q2" s="146"/>
      <c r="R2" s="146"/>
      <c r="S2" s="146"/>
      <c r="T2" s="146"/>
      <c r="U2" s="146"/>
      <c r="V2" s="32">
        <f>SUM(M7:V46)*10/COUNTA(M7:V46)</f>
        <v>16</v>
      </c>
    </row>
    <row r="3" spans="1:22" ht="21" thickBot="1">
      <c r="A3" s="92" t="s">
        <v>66</v>
      </c>
      <c r="B3" s="33"/>
      <c r="C3" s="144" t="str">
        <f>Global!I5</f>
        <v>EUGENIE Kéléni</v>
      </c>
      <c r="D3" s="144"/>
      <c r="E3" s="144"/>
      <c r="F3" s="144"/>
      <c r="G3" s="1"/>
      <c r="H3" s="1"/>
      <c r="I3" s="1"/>
      <c r="J3" s="1"/>
      <c r="K3" s="1"/>
      <c r="L3" s="1"/>
      <c r="M3" s="1"/>
      <c r="N3" s="1"/>
      <c r="O3" s="1"/>
      <c r="P3" s="145" t="s">
        <v>67</v>
      </c>
      <c r="Q3" s="146"/>
      <c r="R3" s="146"/>
      <c r="S3" s="146"/>
      <c r="T3" s="146"/>
      <c r="U3" s="146"/>
      <c r="V3" s="34">
        <f>SUM(J7:J46)/39</f>
        <v>11.965811965811968</v>
      </c>
    </row>
    <row r="4" spans="1:22" ht="21" thickBot="1">
      <c r="A4" s="92"/>
      <c r="B4" s="33"/>
      <c r="C4" s="144"/>
      <c r="D4" s="144"/>
      <c r="E4" s="144"/>
      <c r="F4" s="144"/>
      <c r="G4" s="147" t="s">
        <v>68</v>
      </c>
      <c r="H4" s="148"/>
      <c r="I4" s="148"/>
      <c r="J4" s="148"/>
      <c r="K4" s="149">
        <f>V3</f>
        <v>11.965811965811968</v>
      </c>
      <c r="L4" s="150"/>
      <c r="M4" s="150"/>
      <c r="N4" s="150"/>
      <c r="O4" s="151"/>
      <c r="P4" s="136" t="s">
        <v>69</v>
      </c>
      <c r="Q4" s="137"/>
      <c r="R4" s="137"/>
      <c r="S4" s="137"/>
      <c r="T4" s="137"/>
      <c r="U4" s="137"/>
      <c r="V4" s="35">
        <f>V5/2</f>
        <v>40</v>
      </c>
    </row>
    <row r="5" spans="1:22" ht="21" thickBo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37" t="s">
        <v>70</v>
      </c>
      <c r="Q5" s="137"/>
      <c r="R5" s="137"/>
      <c r="S5" s="137"/>
      <c r="T5" s="137"/>
      <c r="U5" s="137"/>
      <c r="V5" s="35">
        <v>80</v>
      </c>
    </row>
    <row r="6" spans="1:22" ht="96">
      <c r="A6" s="36" t="s">
        <v>71</v>
      </c>
      <c r="B6" s="36" t="s">
        <v>72</v>
      </c>
      <c r="C6" s="138" t="s">
        <v>73</v>
      </c>
      <c r="D6" s="138"/>
      <c r="E6" s="138"/>
      <c r="F6" s="138"/>
      <c r="G6" s="138"/>
      <c r="H6" s="138"/>
      <c r="I6" s="37" t="s">
        <v>74</v>
      </c>
      <c r="J6" s="38" t="s">
        <v>75</v>
      </c>
      <c r="K6" s="39" t="s">
        <v>76</v>
      </c>
      <c r="L6" s="39" t="s">
        <v>77</v>
      </c>
      <c r="M6" s="139" t="s">
        <v>78</v>
      </c>
      <c r="N6" s="140"/>
      <c r="O6" s="140"/>
      <c r="P6" s="141"/>
      <c r="Q6" s="141"/>
      <c r="R6" s="141"/>
      <c r="S6" s="141"/>
      <c r="T6" s="141"/>
      <c r="U6" s="141"/>
      <c r="V6" s="142"/>
    </row>
    <row r="7" spans="1:22">
      <c r="A7" s="143" t="s">
        <v>79</v>
      </c>
      <c r="B7" s="126" t="s">
        <v>80</v>
      </c>
      <c r="C7" s="127" t="s">
        <v>81</v>
      </c>
      <c r="D7" s="127"/>
      <c r="E7" s="127"/>
      <c r="F7" s="127"/>
      <c r="G7" s="127"/>
      <c r="H7" s="127"/>
      <c r="I7" s="135" t="s">
        <v>82</v>
      </c>
      <c r="J7" s="40">
        <f>IF(L7=0,"NE",SUM(M7:V7)/COUNTA(M7:V7)*50)</f>
        <v>100</v>
      </c>
      <c r="K7" s="40" t="str">
        <f>IF(L7=0,"NE",IF(J7&lt;V5,"NON","OUI"))</f>
        <v>OUI</v>
      </c>
      <c r="L7" s="40">
        <f>COUNTA(M7:V7)</f>
        <v>3</v>
      </c>
      <c r="M7" s="41">
        <v>2</v>
      </c>
      <c r="N7" s="8">
        <v>2</v>
      </c>
      <c r="O7" s="8">
        <v>2</v>
      </c>
      <c r="P7" s="8"/>
      <c r="Q7" s="8"/>
      <c r="R7" s="8"/>
      <c r="S7" s="8"/>
      <c r="T7" s="8"/>
      <c r="U7" s="8"/>
      <c r="V7" s="42"/>
    </row>
    <row r="8" spans="1:22">
      <c r="A8" s="143"/>
      <c r="B8" s="126"/>
      <c r="C8" s="127" t="s">
        <v>83</v>
      </c>
      <c r="D8" s="127"/>
      <c r="E8" s="127"/>
      <c r="F8" s="127"/>
      <c r="G8" s="127"/>
      <c r="H8" s="127"/>
      <c r="I8" s="135"/>
      <c r="J8" s="40">
        <f t="shared" ref="J8:J46" si="0">IF(L8=0,"NE",SUM(M8:V8)/COUNTA(M8:V8)*50)</f>
        <v>83.333333333333343</v>
      </c>
      <c r="K8" s="40" t="str">
        <f>IF(L8=0,"NE",IF(J8&lt;V5,"NON","OUI"))</f>
        <v>OUI</v>
      </c>
      <c r="L8" s="40">
        <f t="shared" ref="L8:L46" si="1">COUNTA(M8:V8)</f>
        <v>3</v>
      </c>
      <c r="M8" s="41">
        <v>2</v>
      </c>
      <c r="N8" s="8">
        <v>2</v>
      </c>
      <c r="O8" s="8">
        <v>1</v>
      </c>
      <c r="P8" s="8"/>
      <c r="Q8" s="8"/>
      <c r="R8" s="8"/>
      <c r="S8" s="8"/>
      <c r="T8" s="8"/>
      <c r="U8" s="8"/>
      <c r="V8" s="42"/>
    </row>
    <row r="9" spans="1:22">
      <c r="A9" s="143"/>
      <c r="B9" s="126"/>
      <c r="C9" s="127" t="s">
        <v>84</v>
      </c>
      <c r="D9" s="127"/>
      <c r="E9" s="127"/>
      <c r="F9" s="127"/>
      <c r="G9" s="127"/>
      <c r="H9" s="127"/>
      <c r="I9" s="135"/>
      <c r="J9" s="40" t="str">
        <f t="shared" si="0"/>
        <v>NE</v>
      </c>
      <c r="K9" s="40" t="str">
        <f>IF(L9=0,"NE",IF(J9&lt;V5,"NON","OUI"))</f>
        <v>NE</v>
      </c>
      <c r="L9" s="40">
        <f t="shared" si="1"/>
        <v>0</v>
      </c>
      <c r="M9" s="41"/>
      <c r="N9" s="8"/>
      <c r="O9" s="8"/>
      <c r="P9" s="8"/>
      <c r="Q9" s="8"/>
      <c r="R9" s="8"/>
      <c r="S9" s="8"/>
      <c r="T9" s="8"/>
      <c r="U9" s="8"/>
      <c r="V9" s="42"/>
    </row>
    <row r="10" spans="1:22">
      <c r="A10" s="143"/>
      <c r="B10" s="126"/>
      <c r="C10" s="127" t="s">
        <v>85</v>
      </c>
      <c r="D10" s="127"/>
      <c r="E10" s="127"/>
      <c r="F10" s="127"/>
      <c r="G10" s="127"/>
      <c r="H10" s="127"/>
      <c r="I10" s="135"/>
      <c r="J10" s="40" t="str">
        <f t="shared" si="0"/>
        <v>NE</v>
      </c>
      <c r="K10" s="40" t="str">
        <f>IF(L10=0,"NE",IF(J10&lt;V5,"NON","OUI"))</f>
        <v>NE</v>
      </c>
      <c r="L10" s="40">
        <f t="shared" si="1"/>
        <v>0</v>
      </c>
      <c r="M10" s="41"/>
      <c r="N10" s="8"/>
      <c r="O10" s="8"/>
      <c r="P10" s="8"/>
      <c r="Q10" s="8"/>
      <c r="R10" s="8"/>
      <c r="S10" s="8"/>
      <c r="T10" s="8"/>
      <c r="U10" s="8"/>
      <c r="V10" s="42"/>
    </row>
    <row r="11" spans="1:22">
      <c r="A11" s="143"/>
      <c r="B11" s="126"/>
      <c r="C11" s="127" t="s">
        <v>86</v>
      </c>
      <c r="D11" s="127"/>
      <c r="E11" s="127"/>
      <c r="F11" s="127"/>
      <c r="G11" s="127"/>
      <c r="H11" s="127"/>
      <c r="I11" s="135"/>
      <c r="J11" s="40" t="str">
        <f t="shared" si="0"/>
        <v>NE</v>
      </c>
      <c r="K11" s="40" t="str">
        <f>IF(L11=0,"NE",IF(J11&lt;V5,"NON","OUI"))</f>
        <v>NE</v>
      </c>
      <c r="L11" s="40">
        <f t="shared" si="1"/>
        <v>0</v>
      </c>
      <c r="M11" s="41"/>
      <c r="N11" s="8"/>
      <c r="O11" s="8"/>
      <c r="P11" s="8"/>
      <c r="Q11" s="8"/>
      <c r="R11" s="8"/>
      <c r="S11" s="8"/>
      <c r="T11" s="8"/>
      <c r="U11" s="8"/>
      <c r="V11" s="42"/>
    </row>
    <row r="12" spans="1:22">
      <c r="A12" s="143"/>
      <c r="B12" s="129" t="s">
        <v>87</v>
      </c>
      <c r="C12" s="130" t="s">
        <v>88</v>
      </c>
      <c r="D12" s="130"/>
      <c r="E12" s="130"/>
      <c r="F12" s="130"/>
      <c r="G12" s="130"/>
      <c r="H12" s="130"/>
      <c r="I12" s="135"/>
      <c r="J12" s="40" t="str">
        <f t="shared" si="0"/>
        <v>NE</v>
      </c>
      <c r="K12" s="40" t="str">
        <f>IF(L12=0,"NE",IF(J12&lt;V5,"NON","OUI"))</f>
        <v>NE</v>
      </c>
      <c r="L12" s="40">
        <f t="shared" si="1"/>
        <v>0</v>
      </c>
      <c r="M12" s="41"/>
      <c r="N12" s="8"/>
      <c r="O12" s="8"/>
      <c r="P12" s="8"/>
      <c r="Q12" s="8"/>
      <c r="R12" s="8"/>
      <c r="S12" s="8"/>
      <c r="T12" s="8"/>
      <c r="U12" s="8"/>
      <c r="V12" s="42"/>
    </row>
    <row r="13" spans="1:22">
      <c r="A13" s="143"/>
      <c r="B13" s="129"/>
      <c r="C13" s="130" t="s">
        <v>89</v>
      </c>
      <c r="D13" s="130"/>
      <c r="E13" s="130"/>
      <c r="F13" s="130"/>
      <c r="G13" s="130"/>
      <c r="H13" s="130"/>
      <c r="I13" s="135"/>
      <c r="J13" s="40" t="str">
        <f t="shared" si="0"/>
        <v>NE</v>
      </c>
      <c r="K13" s="40" t="str">
        <f>IF(L13=0,"NE",IF(J13&lt;V5,"NON","OUI"))</f>
        <v>NE</v>
      </c>
      <c r="L13" s="40">
        <f t="shared" si="1"/>
        <v>0</v>
      </c>
      <c r="M13" s="41"/>
      <c r="N13" s="8"/>
      <c r="O13" s="8"/>
      <c r="P13" s="8"/>
      <c r="Q13" s="8"/>
      <c r="R13" s="8"/>
      <c r="S13" s="8"/>
      <c r="T13" s="8"/>
      <c r="U13" s="8"/>
      <c r="V13" s="42"/>
    </row>
    <row r="14" spans="1:22" ht="15.75">
      <c r="A14" s="143"/>
      <c r="B14" s="129"/>
      <c r="C14" s="130" t="s">
        <v>90</v>
      </c>
      <c r="D14" s="130"/>
      <c r="E14" s="130"/>
      <c r="F14" s="130"/>
      <c r="G14" s="130"/>
      <c r="H14" s="130"/>
      <c r="I14" s="43" t="s">
        <v>91</v>
      </c>
      <c r="J14" s="40" t="str">
        <f t="shared" si="0"/>
        <v>NE</v>
      </c>
      <c r="K14" s="40" t="str">
        <f>IF(L14=0,"NE",IF(J14&lt;V5,"NON","OUI"))</f>
        <v>NE</v>
      </c>
      <c r="L14" s="40">
        <f t="shared" si="1"/>
        <v>0</v>
      </c>
      <c r="M14" s="41"/>
      <c r="N14" s="8"/>
      <c r="O14" s="8"/>
      <c r="P14" s="8"/>
      <c r="Q14" s="8"/>
      <c r="R14" s="8"/>
      <c r="S14" s="8"/>
      <c r="T14" s="8"/>
      <c r="U14" s="8"/>
      <c r="V14" s="42"/>
    </row>
    <row r="15" spans="1:22" ht="15.75">
      <c r="A15" s="143"/>
      <c r="B15" s="44" t="s">
        <v>92</v>
      </c>
      <c r="C15" s="131" t="s">
        <v>93</v>
      </c>
      <c r="D15" s="131"/>
      <c r="E15" s="131"/>
      <c r="F15" s="131"/>
      <c r="G15" s="131"/>
      <c r="H15" s="131"/>
      <c r="I15" s="135" t="s">
        <v>82</v>
      </c>
      <c r="J15" s="40" t="str">
        <f t="shared" si="0"/>
        <v>NE</v>
      </c>
      <c r="K15" s="40" t="str">
        <f>IF(L15=0,"NE",IF(J15&lt;V5,"NON","OUI"))</f>
        <v>NE</v>
      </c>
      <c r="L15" s="40">
        <f t="shared" si="1"/>
        <v>0</v>
      </c>
      <c r="M15" s="41"/>
      <c r="N15" s="8"/>
      <c r="O15" s="8"/>
      <c r="P15" s="8"/>
      <c r="Q15" s="8"/>
      <c r="R15" s="8"/>
      <c r="S15" s="8"/>
      <c r="T15" s="8"/>
      <c r="U15" s="8"/>
      <c r="V15" s="42"/>
    </row>
    <row r="16" spans="1:22">
      <c r="A16" s="125" t="s">
        <v>94</v>
      </c>
      <c r="B16" s="126" t="s">
        <v>80</v>
      </c>
      <c r="C16" s="127" t="s">
        <v>95</v>
      </c>
      <c r="D16" s="127"/>
      <c r="E16" s="127"/>
      <c r="F16" s="127"/>
      <c r="G16" s="127"/>
      <c r="H16" s="127"/>
      <c r="I16" s="135"/>
      <c r="J16" s="40" t="str">
        <f t="shared" si="0"/>
        <v>NE</v>
      </c>
      <c r="K16" s="40" t="str">
        <f>IF(L16=0,"NE",IF(J16&lt;V5,"NON","OUI"))</f>
        <v>NE</v>
      </c>
      <c r="L16" s="40">
        <f t="shared" si="1"/>
        <v>0</v>
      </c>
      <c r="M16" s="41"/>
      <c r="N16" s="8"/>
      <c r="O16" s="8"/>
      <c r="P16" s="8"/>
      <c r="Q16" s="8"/>
      <c r="R16" s="8"/>
      <c r="S16" s="8"/>
      <c r="T16" s="8"/>
      <c r="U16" s="8"/>
      <c r="V16" s="42"/>
    </row>
    <row r="17" spans="1:22">
      <c r="A17" s="125"/>
      <c r="B17" s="126"/>
      <c r="C17" s="127" t="s">
        <v>96</v>
      </c>
      <c r="D17" s="127"/>
      <c r="E17" s="127"/>
      <c r="F17" s="127"/>
      <c r="G17" s="127"/>
      <c r="H17" s="127"/>
      <c r="I17" s="135"/>
      <c r="J17" s="40" t="str">
        <f t="shared" si="0"/>
        <v>NE</v>
      </c>
      <c r="K17" s="40" t="str">
        <f>IF(L17=0,"NE",IF(J17&lt;V5,"NON","OUI"))</f>
        <v>NE</v>
      </c>
      <c r="L17" s="40">
        <f t="shared" si="1"/>
        <v>0</v>
      </c>
      <c r="M17" s="41"/>
      <c r="N17" s="8"/>
      <c r="O17" s="8"/>
      <c r="P17" s="8"/>
      <c r="Q17" s="8"/>
      <c r="R17" s="8"/>
      <c r="S17" s="8"/>
      <c r="T17" s="8"/>
      <c r="U17" s="8"/>
      <c r="V17" s="42"/>
    </row>
    <row r="18" spans="1:22">
      <c r="A18" s="125"/>
      <c r="B18" s="129" t="s">
        <v>87</v>
      </c>
      <c r="C18" s="132" t="s">
        <v>97</v>
      </c>
      <c r="D18" s="132"/>
      <c r="E18" s="132"/>
      <c r="F18" s="132"/>
      <c r="G18" s="132"/>
      <c r="H18" s="132"/>
      <c r="I18" s="135"/>
      <c r="J18" s="40">
        <f t="shared" si="0"/>
        <v>25</v>
      </c>
      <c r="K18" s="40" t="str">
        <f>IF(L18=0,"NE",IF(J18&lt;V5,"NON","OUI"))</f>
        <v>NON</v>
      </c>
      <c r="L18" s="40">
        <f t="shared" si="1"/>
        <v>2</v>
      </c>
      <c r="M18" s="41">
        <v>0</v>
      </c>
      <c r="N18" s="8">
        <v>1</v>
      </c>
      <c r="O18" s="8"/>
      <c r="P18" s="8"/>
      <c r="Q18" s="8"/>
      <c r="R18" s="8"/>
      <c r="S18" s="8"/>
      <c r="T18" s="8"/>
      <c r="U18" s="8"/>
      <c r="V18" s="42"/>
    </row>
    <row r="19" spans="1:22">
      <c r="A19" s="125"/>
      <c r="B19" s="129"/>
      <c r="C19" s="132" t="s">
        <v>98</v>
      </c>
      <c r="D19" s="132"/>
      <c r="E19" s="132"/>
      <c r="F19" s="132"/>
      <c r="G19" s="132"/>
      <c r="H19" s="132"/>
      <c r="I19" s="135"/>
      <c r="J19" s="40" t="str">
        <f t="shared" si="0"/>
        <v>NE</v>
      </c>
      <c r="K19" s="40" t="str">
        <f>IF(L19=0,"NE",IF(J19&lt;V5,"NON","OUI"))</f>
        <v>NE</v>
      </c>
      <c r="L19" s="40">
        <f t="shared" si="1"/>
        <v>0</v>
      </c>
      <c r="M19" s="41"/>
      <c r="N19" s="8"/>
      <c r="O19" s="8"/>
      <c r="P19" s="8"/>
      <c r="Q19" s="8"/>
      <c r="R19" s="8"/>
      <c r="S19" s="8"/>
      <c r="T19" s="8"/>
      <c r="U19" s="8"/>
      <c r="V19" s="42"/>
    </row>
    <row r="20" spans="1:22">
      <c r="A20" s="125"/>
      <c r="B20" s="129"/>
      <c r="C20" s="132" t="s">
        <v>99</v>
      </c>
      <c r="D20" s="132"/>
      <c r="E20" s="132"/>
      <c r="F20" s="132"/>
      <c r="G20" s="132"/>
      <c r="H20" s="132"/>
      <c r="I20" s="135"/>
      <c r="J20" s="40" t="str">
        <f t="shared" si="0"/>
        <v>NE</v>
      </c>
      <c r="K20" s="40" t="str">
        <f>IF(L20=0,"NE",IF(J20&lt;V5,"NON","OUI"))</f>
        <v>NE</v>
      </c>
      <c r="L20" s="40">
        <f t="shared" si="1"/>
        <v>0</v>
      </c>
      <c r="M20" s="41"/>
      <c r="N20" s="8"/>
      <c r="O20" s="8"/>
      <c r="P20" s="8"/>
      <c r="Q20" s="8"/>
      <c r="R20" s="8"/>
      <c r="S20" s="8"/>
      <c r="T20" s="8"/>
      <c r="U20" s="8"/>
      <c r="V20" s="42"/>
    </row>
    <row r="21" spans="1:22">
      <c r="A21" s="125"/>
      <c r="B21" s="129"/>
      <c r="C21" s="132" t="s">
        <v>100</v>
      </c>
      <c r="D21" s="132"/>
      <c r="E21" s="132"/>
      <c r="F21" s="132"/>
      <c r="G21" s="132"/>
      <c r="H21" s="132"/>
      <c r="I21" s="135"/>
      <c r="J21" s="40">
        <f t="shared" si="0"/>
        <v>75</v>
      </c>
      <c r="K21" s="40" t="str">
        <f>IF(L21=0,"NE",IF(J21&lt;V5,"NON","OUI"))</f>
        <v>NON</v>
      </c>
      <c r="L21" s="40">
        <f t="shared" si="1"/>
        <v>2</v>
      </c>
      <c r="M21" s="41">
        <v>1</v>
      </c>
      <c r="N21" s="8">
        <v>2</v>
      </c>
      <c r="O21" s="8"/>
      <c r="P21" s="8"/>
      <c r="Q21" s="8"/>
      <c r="R21" s="8"/>
      <c r="S21" s="8"/>
      <c r="T21" s="8"/>
      <c r="U21" s="8"/>
      <c r="V21" s="42"/>
    </row>
    <row r="22" spans="1:22">
      <c r="A22" s="125"/>
      <c r="B22" s="129"/>
      <c r="C22" s="132" t="s">
        <v>101</v>
      </c>
      <c r="D22" s="132"/>
      <c r="E22" s="132"/>
      <c r="F22" s="132"/>
      <c r="G22" s="132"/>
      <c r="H22" s="132"/>
      <c r="I22" s="135"/>
      <c r="J22" s="40" t="str">
        <f t="shared" si="0"/>
        <v>NE</v>
      </c>
      <c r="K22" s="40" t="str">
        <f>IF(L22=0,"NE",IF(J22&lt;V5,"NON","OUI"))</f>
        <v>NE</v>
      </c>
      <c r="L22" s="40">
        <f t="shared" si="1"/>
        <v>0</v>
      </c>
      <c r="M22" s="41"/>
      <c r="N22" s="8"/>
      <c r="O22" s="8"/>
      <c r="P22" s="8"/>
      <c r="Q22" s="8"/>
      <c r="R22" s="8"/>
      <c r="S22" s="8"/>
      <c r="T22" s="8"/>
      <c r="U22" s="8"/>
      <c r="V22" s="42"/>
    </row>
    <row r="23" spans="1:22">
      <c r="A23" s="125"/>
      <c r="B23" s="129"/>
      <c r="C23" s="132" t="s">
        <v>102</v>
      </c>
      <c r="D23" s="132"/>
      <c r="E23" s="132"/>
      <c r="F23" s="132"/>
      <c r="G23" s="132"/>
      <c r="H23" s="132"/>
      <c r="I23" s="135"/>
      <c r="J23" s="40" t="str">
        <f t="shared" si="0"/>
        <v>NE</v>
      </c>
      <c r="K23" s="40" t="str">
        <f>IF(L23=0,"NE",IF(J23&lt;V5,"NON","OUI"))</f>
        <v>NE</v>
      </c>
      <c r="L23" s="40">
        <f t="shared" si="1"/>
        <v>0</v>
      </c>
      <c r="M23" s="41"/>
      <c r="N23" s="8"/>
      <c r="O23" s="8"/>
      <c r="P23" s="8"/>
      <c r="Q23" s="8"/>
      <c r="R23" s="8"/>
      <c r="S23" s="8"/>
      <c r="T23" s="8"/>
      <c r="U23" s="8"/>
      <c r="V23" s="42"/>
    </row>
    <row r="24" spans="1:22">
      <c r="A24" s="125"/>
      <c r="B24" s="129"/>
      <c r="C24" s="132" t="s">
        <v>103</v>
      </c>
      <c r="D24" s="132"/>
      <c r="E24" s="132"/>
      <c r="F24" s="132"/>
      <c r="G24" s="132"/>
      <c r="H24" s="132"/>
      <c r="I24" s="135"/>
      <c r="J24" s="40" t="str">
        <f t="shared" si="0"/>
        <v>NE</v>
      </c>
      <c r="K24" s="40" t="str">
        <f>IF(L24=0,"NE",IF(J24&lt;V5,"NON","OUI"))</f>
        <v>NE</v>
      </c>
      <c r="L24" s="40">
        <f t="shared" si="1"/>
        <v>0</v>
      </c>
      <c r="M24" s="41"/>
      <c r="N24" s="8"/>
      <c r="O24" s="8"/>
      <c r="P24" s="8"/>
      <c r="Q24" s="8"/>
      <c r="R24" s="8"/>
      <c r="S24" s="8"/>
      <c r="T24" s="8"/>
      <c r="U24" s="8"/>
      <c r="V24" s="42"/>
    </row>
    <row r="25" spans="1:22">
      <c r="A25" s="125"/>
      <c r="B25" s="129"/>
      <c r="C25" s="132" t="s">
        <v>104</v>
      </c>
      <c r="D25" s="132"/>
      <c r="E25" s="132"/>
      <c r="F25" s="132"/>
      <c r="G25" s="132"/>
      <c r="H25" s="132"/>
      <c r="I25" s="135"/>
      <c r="J25" s="40">
        <f t="shared" si="0"/>
        <v>83.333333333333343</v>
      </c>
      <c r="K25" s="40" t="str">
        <f>IF(L25=0,"NE",IF(J25&lt;V5,"NON","OUI"))</f>
        <v>OUI</v>
      </c>
      <c r="L25" s="40">
        <f t="shared" si="1"/>
        <v>3</v>
      </c>
      <c r="M25" s="41">
        <v>1</v>
      </c>
      <c r="N25" s="8">
        <v>2</v>
      </c>
      <c r="O25" s="8">
        <v>2</v>
      </c>
      <c r="P25" s="8"/>
      <c r="Q25" s="8"/>
      <c r="R25" s="8"/>
      <c r="S25" s="8"/>
      <c r="T25" s="8"/>
      <c r="U25" s="8"/>
      <c r="V25" s="42"/>
    </row>
    <row r="26" spans="1:22" ht="15.75">
      <c r="A26" s="125"/>
      <c r="B26" s="129"/>
      <c r="C26" s="132" t="s">
        <v>105</v>
      </c>
      <c r="D26" s="132"/>
      <c r="E26" s="132"/>
      <c r="F26" s="132"/>
      <c r="G26" s="132"/>
      <c r="H26" s="132"/>
      <c r="I26" s="43" t="s">
        <v>91</v>
      </c>
      <c r="J26" s="40" t="str">
        <f t="shared" si="0"/>
        <v>NE</v>
      </c>
      <c r="K26" s="40" t="str">
        <f>IF(L26=0,"NE",IF(J26&lt;V5,"NON","OUI"))</f>
        <v>NE</v>
      </c>
      <c r="L26" s="40">
        <f t="shared" si="1"/>
        <v>0</v>
      </c>
      <c r="M26" s="41"/>
      <c r="N26" s="8"/>
      <c r="O26" s="8"/>
      <c r="P26" s="8"/>
      <c r="Q26" s="8"/>
      <c r="R26" s="8"/>
      <c r="S26" s="8"/>
      <c r="T26" s="8"/>
      <c r="U26" s="8"/>
      <c r="V26" s="42"/>
    </row>
    <row r="27" spans="1:22" ht="15.75">
      <c r="A27" s="125"/>
      <c r="B27" s="129"/>
      <c r="C27" s="132" t="s">
        <v>106</v>
      </c>
      <c r="D27" s="132"/>
      <c r="E27" s="132"/>
      <c r="F27" s="132"/>
      <c r="G27" s="132"/>
      <c r="H27" s="132"/>
      <c r="I27" s="43" t="s">
        <v>91</v>
      </c>
      <c r="J27" s="40" t="str">
        <f t="shared" si="0"/>
        <v>NE</v>
      </c>
      <c r="K27" s="40" t="str">
        <f>IF(L27=0,"NE",IF(J27&lt;V5,"NON","OUI"))</f>
        <v>NE</v>
      </c>
      <c r="L27" s="40">
        <f t="shared" si="1"/>
        <v>0</v>
      </c>
      <c r="M27" s="41"/>
      <c r="N27" s="8"/>
      <c r="O27" s="8"/>
      <c r="P27" s="8"/>
      <c r="Q27" s="8"/>
      <c r="R27" s="8"/>
      <c r="S27" s="8"/>
      <c r="T27" s="8"/>
      <c r="U27" s="8"/>
      <c r="V27" s="42"/>
    </row>
    <row r="28" spans="1:22" ht="15.75">
      <c r="A28" s="125"/>
      <c r="B28" s="129"/>
      <c r="C28" s="132" t="s">
        <v>107</v>
      </c>
      <c r="D28" s="132"/>
      <c r="E28" s="132"/>
      <c r="F28" s="132"/>
      <c r="G28" s="132"/>
      <c r="H28" s="132"/>
      <c r="I28" s="43" t="s">
        <v>91</v>
      </c>
      <c r="J28" s="40" t="str">
        <f t="shared" si="0"/>
        <v>NE</v>
      </c>
      <c r="K28" s="40" t="str">
        <f>IF(L28=0,"NE",IF(J28&lt;V5,"NON","OUI"))</f>
        <v>NE</v>
      </c>
      <c r="L28" s="40">
        <f t="shared" si="1"/>
        <v>0</v>
      </c>
      <c r="M28" s="41"/>
      <c r="N28" s="8"/>
      <c r="O28" s="8"/>
      <c r="P28" s="8"/>
      <c r="Q28" s="8"/>
      <c r="R28" s="8"/>
      <c r="S28" s="8"/>
      <c r="T28" s="8"/>
      <c r="U28" s="8"/>
      <c r="V28" s="42"/>
    </row>
    <row r="29" spans="1:22" ht="15.75">
      <c r="A29" s="125"/>
      <c r="B29" s="129"/>
      <c r="C29" s="132" t="s">
        <v>108</v>
      </c>
      <c r="D29" s="132"/>
      <c r="E29" s="132"/>
      <c r="F29" s="132"/>
      <c r="G29" s="132"/>
      <c r="H29" s="132"/>
      <c r="I29" s="43" t="s">
        <v>91</v>
      </c>
      <c r="J29" s="40" t="str">
        <f t="shared" si="0"/>
        <v>NE</v>
      </c>
      <c r="K29" s="40" t="str">
        <f>IF(L29=0,"NE",IF(J29&lt;V5,"NON","OUI"))</f>
        <v>NE</v>
      </c>
      <c r="L29" s="40">
        <f t="shared" si="1"/>
        <v>0</v>
      </c>
      <c r="M29" s="41"/>
      <c r="N29" s="8"/>
      <c r="O29" s="8"/>
      <c r="P29" s="8"/>
      <c r="Q29" s="8"/>
      <c r="R29" s="8"/>
      <c r="S29" s="8"/>
      <c r="T29" s="8"/>
      <c r="U29" s="8"/>
      <c r="V29" s="42"/>
    </row>
    <row r="30" spans="1:22" ht="15.75">
      <c r="A30" s="125"/>
      <c r="B30" s="129"/>
      <c r="C30" s="132" t="s">
        <v>109</v>
      </c>
      <c r="D30" s="132"/>
      <c r="E30" s="132"/>
      <c r="F30" s="132"/>
      <c r="G30" s="132"/>
      <c r="H30" s="132"/>
      <c r="I30" s="43" t="s">
        <v>91</v>
      </c>
      <c r="J30" s="40" t="str">
        <f t="shared" si="0"/>
        <v>NE</v>
      </c>
      <c r="K30" s="40" t="str">
        <f>IF(L30=0,"NE",IF(J30&lt;V5,"NON","OUI"))</f>
        <v>NE</v>
      </c>
      <c r="L30" s="40">
        <f t="shared" si="1"/>
        <v>0</v>
      </c>
      <c r="M30" s="41"/>
      <c r="N30" s="8"/>
      <c r="O30" s="8"/>
      <c r="P30" s="8"/>
      <c r="Q30" s="8"/>
      <c r="R30" s="8"/>
      <c r="S30" s="8"/>
      <c r="T30" s="8"/>
      <c r="U30" s="8"/>
      <c r="V30" s="42"/>
    </row>
    <row r="31" spans="1:22" ht="16.5">
      <c r="A31" s="125"/>
      <c r="B31" s="44" t="s">
        <v>92</v>
      </c>
      <c r="C31" s="133" t="s">
        <v>110</v>
      </c>
      <c r="D31" s="133"/>
      <c r="E31" s="133"/>
      <c r="F31" s="133"/>
      <c r="G31" s="133"/>
      <c r="H31" s="133"/>
      <c r="I31" s="135" t="s">
        <v>82</v>
      </c>
      <c r="J31" s="40" t="str">
        <f t="shared" si="0"/>
        <v>NE</v>
      </c>
      <c r="K31" s="40" t="str">
        <f>IF(L31=0,"NE",IF(J31&lt;V5,"NON","OUI"))</f>
        <v>NE</v>
      </c>
      <c r="L31" s="40">
        <f t="shared" si="1"/>
        <v>0</v>
      </c>
      <c r="M31" s="41"/>
      <c r="N31" s="8"/>
      <c r="O31" s="8"/>
      <c r="P31" s="8"/>
      <c r="Q31" s="8"/>
      <c r="R31" s="8"/>
      <c r="S31" s="8"/>
      <c r="T31" s="8"/>
      <c r="U31" s="8"/>
      <c r="V31" s="42"/>
    </row>
    <row r="32" spans="1:22">
      <c r="A32" s="125" t="s">
        <v>111</v>
      </c>
      <c r="B32" s="126" t="s">
        <v>80</v>
      </c>
      <c r="C32" s="127" t="s">
        <v>112</v>
      </c>
      <c r="D32" s="127"/>
      <c r="E32" s="127"/>
      <c r="F32" s="127"/>
      <c r="G32" s="127"/>
      <c r="H32" s="127"/>
      <c r="I32" s="135"/>
      <c r="J32" s="40" t="str">
        <f t="shared" si="0"/>
        <v>NE</v>
      </c>
      <c r="K32" s="40" t="str">
        <f>IF(L32=0,"NE",IF(J32&lt;V5,"NON","OUI"))</f>
        <v>NE</v>
      </c>
      <c r="L32" s="40">
        <f t="shared" si="1"/>
        <v>0</v>
      </c>
      <c r="M32" s="41"/>
      <c r="N32" s="8"/>
      <c r="O32" s="8"/>
      <c r="P32" s="8"/>
      <c r="Q32" s="8"/>
      <c r="R32" s="8"/>
      <c r="S32" s="8"/>
      <c r="T32" s="8"/>
      <c r="U32" s="8"/>
      <c r="V32" s="42"/>
    </row>
    <row r="33" spans="1:22">
      <c r="A33" s="125"/>
      <c r="B33" s="126"/>
      <c r="C33" s="128" t="s">
        <v>113</v>
      </c>
      <c r="D33" s="128"/>
      <c r="E33" s="128"/>
      <c r="F33" s="128"/>
      <c r="G33" s="128"/>
      <c r="H33" s="128"/>
      <c r="I33" s="135"/>
      <c r="J33" s="40" t="str">
        <f t="shared" si="0"/>
        <v>NE</v>
      </c>
      <c r="K33" s="40" t="str">
        <f>IF(L33=0,"NE",IF(J33&lt;V5,"NON","OUI"))</f>
        <v>NE</v>
      </c>
      <c r="L33" s="40">
        <f t="shared" si="1"/>
        <v>0</v>
      </c>
      <c r="M33" s="41"/>
      <c r="N33" s="8"/>
      <c r="O33" s="8"/>
      <c r="P33" s="8"/>
      <c r="Q33" s="8"/>
      <c r="R33" s="8"/>
      <c r="S33" s="8"/>
      <c r="T33" s="8"/>
      <c r="U33" s="8"/>
      <c r="V33" s="42"/>
    </row>
    <row r="34" spans="1:22">
      <c r="A34" s="125"/>
      <c r="B34" s="129" t="s">
        <v>87</v>
      </c>
      <c r="C34" s="130" t="s">
        <v>114</v>
      </c>
      <c r="D34" s="130"/>
      <c r="E34" s="130"/>
      <c r="F34" s="130"/>
      <c r="G34" s="130"/>
      <c r="H34" s="130"/>
      <c r="I34" s="135"/>
      <c r="J34" s="40">
        <f t="shared" si="0"/>
        <v>100</v>
      </c>
      <c r="K34" s="40" t="str">
        <f>IF(L34=0,"NE",IF(J34&lt;V5,"NON","OUI"))</f>
        <v>OUI</v>
      </c>
      <c r="L34" s="40">
        <f t="shared" si="1"/>
        <v>2</v>
      </c>
      <c r="M34" s="41">
        <v>2</v>
      </c>
      <c r="N34" s="8">
        <v>2</v>
      </c>
      <c r="O34" s="8"/>
      <c r="P34" s="8"/>
      <c r="Q34" s="8"/>
      <c r="R34" s="8"/>
      <c r="S34" s="8"/>
      <c r="T34" s="8"/>
      <c r="U34" s="8"/>
      <c r="V34" s="42"/>
    </row>
    <row r="35" spans="1:22">
      <c r="A35" s="125"/>
      <c r="B35" s="129"/>
      <c r="C35" s="130" t="s">
        <v>115</v>
      </c>
      <c r="D35" s="130"/>
      <c r="E35" s="130"/>
      <c r="F35" s="130"/>
      <c r="G35" s="130"/>
      <c r="H35" s="130"/>
      <c r="I35" s="135"/>
      <c r="J35" s="40" t="str">
        <f t="shared" si="0"/>
        <v>NE</v>
      </c>
      <c r="K35" s="40" t="str">
        <f>IF(L35=0,"NE",IF(J35&lt;V5,"NON","OUI"))</f>
        <v>NE</v>
      </c>
      <c r="L35" s="40">
        <f t="shared" si="1"/>
        <v>0</v>
      </c>
      <c r="M35" s="41"/>
      <c r="N35" s="8"/>
      <c r="O35" s="8"/>
      <c r="P35" s="8"/>
      <c r="Q35" s="8"/>
      <c r="R35" s="8"/>
      <c r="S35" s="8"/>
      <c r="T35" s="8"/>
      <c r="U35" s="8"/>
      <c r="V35" s="42"/>
    </row>
    <row r="36" spans="1:22">
      <c r="A36" s="125"/>
      <c r="B36" s="129"/>
      <c r="C36" s="130" t="s">
        <v>116</v>
      </c>
      <c r="D36" s="130"/>
      <c r="E36" s="130"/>
      <c r="F36" s="130"/>
      <c r="G36" s="130"/>
      <c r="H36" s="130"/>
      <c r="I36" s="135"/>
      <c r="J36" s="40" t="str">
        <f t="shared" si="0"/>
        <v>NE</v>
      </c>
      <c r="K36" s="40" t="str">
        <f>IF(L36=0,"NE",IF(J36&lt;V5,"NON","OUI"))</f>
        <v>NE</v>
      </c>
      <c r="L36" s="40">
        <f t="shared" si="1"/>
        <v>0</v>
      </c>
      <c r="M36" s="41"/>
      <c r="N36" s="8"/>
      <c r="O36" s="8"/>
      <c r="P36" s="8"/>
      <c r="Q36" s="8"/>
      <c r="R36" s="8"/>
      <c r="S36" s="8"/>
      <c r="T36" s="8"/>
      <c r="U36" s="8"/>
      <c r="V36" s="42"/>
    </row>
    <row r="37" spans="1:22">
      <c r="A37" s="125"/>
      <c r="B37" s="129"/>
      <c r="C37" s="130" t="s">
        <v>117</v>
      </c>
      <c r="D37" s="130"/>
      <c r="E37" s="130"/>
      <c r="F37" s="130"/>
      <c r="G37" s="130"/>
      <c r="H37" s="130"/>
      <c r="I37" s="135"/>
      <c r="J37" s="40" t="str">
        <f t="shared" si="0"/>
        <v>NE</v>
      </c>
      <c r="K37" s="40" t="str">
        <f>IF(L37=0,"NE",IF(J37&lt;V5,"NON","OUI"))</f>
        <v>NE</v>
      </c>
      <c r="L37" s="40">
        <f t="shared" si="1"/>
        <v>0</v>
      </c>
      <c r="M37" s="41"/>
      <c r="N37" s="8"/>
      <c r="O37" s="8"/>
      <c r="P37" s="8"/>
      <c r="Q37" s="8"/>
      <c r="R37" s="8"/>
      <c r="S37" s="8"/>
      <c r="T37" s="8"/>
      <c r="U37" s="8"/>
      <c r="V37" s="42"/>
    </row>
    <row r="38" spans="1:22">
      <c r="A38" s="125"/>
      <c r="B38" s="134" t="s">
        <v>92</v>
      </c>
      <c r="C38" s="131" t="s">
        <v>118</v>
      </c>
      <c r="D38" s="131"/>
      <c r="E38" s="131"/>
      <c r="F38" s="131"/>
      <c r="G38" s="131"/>
      <c r="H38" s="131"/>
      <c r="I38" s="135"/>
      <c r="J38" s="40" t="str">
        <f t="shared" si="0"/>
        <v>NE</v>
      </c>
      <c r="K38" s="40" t="str">
        <f>IF(L38=0,"NE",IF(J38&lt;V5,"NON","OUI"))</f>
        <v>NE</v>
      </c>
      <c r="L38" s="40">
        <f t="shared" si="1"/>
        <v>0</v>
      </c>
      <c r="M38" s="41"/>
      <c r="N38" s="8"/>
      <c r="O38" s="8"/>
      <c r="P38" s="8"/>
      <c r="Q38" s="8"/>
      <c r="R38" s="8"/>
      <c r="S38" s="8"/>
      <c r="T38" s="8"/>
      <c r="U38" s="8"/>
      <c r="V38" s="42"/>
    </row>
    <row r="39" spans="1:22">
      <c r="A39" s="125"/>
      <c r="B39" s="134"/>
      <c r="C39" s="131" t="s">
        <v>119</v>
      </c>
      <c r="D39" s="131"/>
      <c r="E39" s="131"/>
      <c r="F39" s="131"/>
      <c r="G39" s="131"/>
      <c r="H39" s="131"/>
      <c r="I39" s="135"/>
      <c r="J39" s="40" t="str">
        <f t="shared" si="0"/>
        <v>NE</v>
      </c>
      <c r="K39" s="40" t="str">
        <f>IF(L39=0,"NE",IF(J39&lt;V5,"NON","OUI"))</f>
        <v>NE</v>
      </c>
      <c r="L39" s="40">
        <f t="shared" si="1"/>
        <v>0</v>
      </c>
      <c r="M39" s="41"/>
      <c r="N39" s="8"/>
      <c r="O39" s="8"/>
      <c r="P39" s="8"/>
      <c r="Q39" s="8"/>
      <c r="R39" s="8"/>
      <c r="S39" s="8"/>
      <c r="T39" s="8"/>
      <c r="U39" s="8"/>
      <c r="V39" s="42"/>
    </row>
    <row r="40" spans="1:22">
      <c r="A40" s="125" t="s">
        <v>120</v>
      </c>
      <c r="B40" s="126" t="s">
        <v>80</v>
      </c>
      <c r="C40" s="127" t="s">
        <v>121</v>
      </c>
      <c r="D40" s="127"/>
      <c r="E40" s="127"/>
      <c r="F40" s="127"/>
      <c r="G40" s="127"/>
      <c r="H40" s="127"/>
      <c r="I40" s="135"/>
      <c r="J40" s="40" t="str">
        <f t="shared" si="0"/>
        <v>NE</v>
      </c>
      <c r="K40" s="40" t="str">
        <f>IF(L40=0,"NE",IF(J40&lt;V5,"NON","OUI"))</f>
        <v>NE</v>
      </c>
      <c r="L40" s="40">
        <f t="shared" si="1"/>
        <v>0</v>
      </c>
      <c r="M40" s="41"/>
      <c r="N40" s="8"/>
      <c r="O40" s="8"/>
      <c r="P40" s="8"/>
      <c r="Q40" s="8"/>
      <c r="R40" s="8"/>
      <c r="S40" s="8"/>
      <c r="T40" s="8"/>
      <c r="U40" s="8"/>
      <c r="V40" s="42"/>
    </row>
    <row r="41" spans="1:22">
      <c r="A41" s="125"/>
      <c r="B41" s="126"/>
      <c r="C41" s="128" t="s">
        <v>122</v>
      </c>
      <c r="D41" s="128"/>
      <c r="E41" s="128"/>
      <c r="F41" s="128"/>
      <c r="G41" s="128"/>
      <c r="H41" s="128"/>
      <c r="I41" s="135"/>
      <c r="J41" s="40" t="str">
        <f t="shared" si="0"/>
        <v>NE</v>
      </c>
      <c r="K41" s="40" t="str">
        <f>IF(L41=0,"NE",IF(J41&lt;V5,"NON","OUI"))</f>
        <v>NE</v>
      </c>
      <c r="L41" s="40">
        <f t="shared" si="1"/>
        <v>0</v>
      </c>
      <c r="M41" s="41"/>
      <c r="N41" s="8"/>
      <c r="O41" s="8"/>
      <c r="P41" s="8"/>
      <c r="Q41" s="8"/>
      <c r="R41" s="8"/>
      <c r="S41" s="8"/>
      <c r="T41" s="8"/>
      <c r="U41" s="8"/>
      <c r="V41" s="42"/>
    </row>
    <row r="42" spans="1:22">
      <c r="A42" s="125"/>
      <c r="B42" s="129" t="s">
        <v>87</v>
      </c>
      <c r="C42" s="130" t="s">
        <v>123</v>
      </c>
      <c r="D42" s="130"/>
      <c r="E42" s="130"/>
      <c r="F42" s="130"/>
      <c r="G42" s="130"/>
      <c r="H42" s="130"/>
      <c r="I42" s="135"/>
      <c r="J42" s="40" t="str">
        <f t="shared" si="0"/>
        <v>NE</v>
      </c>
      <c r="K42" s="40" t="str">
        <f>IF(L42=0,"NE",IF(J42&lt;V5,"NON","OUI"))</f>
        <v>NE</v>
      </c>
      <c r="L42" s="40">
        <f t="shared" si="1"/>
        <v>0</v>
      </c>
      <c r="M42" s="41"/>
      <c r="N42" s="8"/>
      <c r="O42" s="8"/>
      <c r="P42" s="8"/>
      <c r="Q42" s="8"/>
      <c r="R42" s="8"/>
      <c r="S42" s="8"/>
      <c r="T42" s="8"/>
      <c r="U42" s="8"/>
      <c r="V42" s="42"/>
    </row>
    <row r="43" spans="1:22">
      <c r="A43" s="125"/>
      <c r="B43" s="129"/>
      <c r="C43" s="130" t="s">
        <v>124</v>
      </c>
      <c r="D43" s="130"/>
      <c r="E43" s="130"/>
      <c r="F43" s="130"/>
      <c r="G43" s="130"/>
      <c r="H43" s="130"/>
      <c r="I43" s="135"/>
      <c r="J43" s="40" t="str">
        <f t="shared" si="0"/>
        <v>NE</v>
      </c>
      <c r="K43" s="40" t="str">
        <f>IF(L43=0,"NE",IF(J43&lt;V5,"NON","OUI"))</f>
        <v>NE</v>
      </c>
      <c r="L43" s="40">
        <f t="shared" si="1"/>
        <v>0</v>
      </c>
      <c r="M43" s="41"/>
      <c r="N43" s="8"/>
      <c r="O43" s="8"/>
      <c r="P43" s="8"/>
      <c r="Q43" s="8"/>
      <c r="R43" s="8"/>
      <c r="S43" s="8"/>
      <c r="T43" s="8"/>
      <c r="U43" s="8"/>
      <c r="V43" s="42"/>
    </row>
    <row r="44" spans="1:22">
      <c r="A44" s="125"/>
      <c r="B44" s="129"/>
      <c r="C44" s="130" t="s">
        <v>125</v>
      </c>
      <c r="D44" s="130"/>
      <c r="E44" s="130"/>
      <c r="F44" s="130"/>
      <c r="G44" s="130"/>
      <c r="H44" s="130"/>
      <c r="I44" s="135"/>
      <c r="J44" s="40" t="str">
        <f t="shared" si="0"/>
        <v>NE</v>
      </c>
      <c r="K44" s="40" t="str">
        <f>IF(L44=0,"NE",IF(J44&lt;V5,"NON","OUI"))</f>
        <v>NE</v>
      </c>
      <c r="L44" s="40">
        <f t="shared" si="1"/>
        <v>0</v>
      </c>
      <c r="M44" s="41"/>
      <c r="N44" s="8"/>
      <c r="O44" s="8"/>
      <c r="P44" s="8"/>
      <c r="Q44" s="8"/>
      <c r="R44" s="8"/>
      <c r="S44" s="8"/>
      <c r="T44" s="8"/>
      <c r="U44" s="8"/>
      <c r="V44" s="42"/>
    </row>
    <row r="45" spans="1:22">
      <c r="A45" s="125"/>
      <c r="B45" s="129"/>
      <c r="C45" s="130" t="s">
        <v>126</v>
      </c>
      <c r="D45" s="130"/>
      <c r="E45" s="130"/>
      <c r="F45" s="130"/>
      <c r="G45" s="130"/>
      <c r="H45" s="130"/>
      <c r="I45" s="135"/>
      <c r="J45" s="40" t="str">
        <f t="shared" si="0"/>
        <v>NE</v>
      </c>
      <c r="K45" s="40" t="str">
        <f>IF(L45=0,"NE",IF(J45&lt;V5,"NON","OUI"))</f>
        <v>NE</v>
      </c>
      <c r="L45" s="40">
        <f t="shared" si="1"/>
        <v>0</v>
      </c>
      <c r="M45" s="41"/>
      <c r="N45" s="8"/>
      <c r="O45" s="8"/>
      <c r="P45" s="8"/>
      <c r="Q45" s="8"/>
      <c r="R45" s="8"/>
      <c r="S45" s="8"/>
      <c r="T45" s="8"/>
      <c r="U45" s="8"/>
      <c r="V45" s="42"/>
    </row>
    <row r="46" spans="1:22" ht="16.5" thickBot="1">
      <c r="A46" s="125"/>
      <c r="B46" s="44" t="s">
        <v>92</v>
      </c>
      <c r="C46" s="131" t="s">
        <v>127</v>
      </c>
      <c r="D46" s="131"/>
      <c r="E46" s="131"/>
      <c r="F46" s="131"/>
      <c r="G46" s="131"/>
      <c r="H46" s="131"/>
      <c r="I46" s="135"/>
      <c r="J46" s="40" t="str">
        <f t="shared" si="0"/>
        <v>NE</v>
      </c>
      <c r="K46" s="40" t="str">
        <f t="shared" ref="K46" si="2">IF(L46=0,"NE",IF(J46&lt;V44,"NON","OUI"))</f>
        <v>NE</v>
      </c>
      <c r="L46" s="40">
        <f t="shared" si="1"/>
        <v>0</v>
      </c>
      <c r="M46" s="45"/>
      <c r="N46" s="46"/>
      <c r="O46" s="46"/>
      <c r="P46" s="46"/>
      <c r="Q46" s="46"/>
      <c r="R46" s="46"/>
      <c r="S46" s="46"/>
      <c r="T46" s="46"/>
      <c r="U46" s="46"/>
      <c r="V46" s="47"/>
    </row>
  </sheetData>
  <mergeCells count="70">
    <mergeCell ref="A1:D1"/>
    <mergeCell ref="E1:H1"/>
    <mergeCell ref="I1:L1"/>
    <mergeCell ref="A2:L2"/>
    <mergeCell ref="P2:U2"/>
    <mergeCell ref="P4:U4"/>
    <mergeCell ref="P5:U5"/>
    <mergeCell ref="C6:H6"/>
    <mergeCell ref="M6:V6"/>
    <mergeCell ref="A7:A15"/>
    <mergeCell ref="B7:B11"/>
    <mergeCell ref="C7:H7"/>
    <mergeCell ref="I7:I13"/>
    <mergeCell ref="C8:H8"/>
    <mergeCell ref="C9:H9"/>
    <mergeCell ref="A3:A4"/>
    <mergeCell ref="C3:F4"/>
    <mergeCell ref="P3:U3"/>
    <mergeCell ref="G4:J4"/>
    <mergeCell ref="K4:O4"/>
    <mergeCell ref="C10:H10"/>
    <mergeCell ref="C11:H11"/>
    <mergeCell ref="B12:B14"/>
    <mergeCell ref="C12:H12"/>
    <mergeCell ref="C13:H13"/>
    <mergeCell ref="C14:H14"/>
    <mergeCell ref="C15:H15"/>
    <mergeCell ref="I15:I25"/>
    <mergeCell ref="A16:A31"/>
    <mergeCell ref="B16:B17"/>
    <mergeCell ref="C16:H16"/>
    <mergeCell ref="C17:H17"/>
    <mergeCell ref="B18:B30"/>
    <mergeCell ref="C18:H18"/>
    <mergeCell ref="C19:H19"/>
    <mergeCell ref="C20:H20"/>
    <mergeCell ref="I31:I46"/>
    <mergeCell ref="C38:H38"/>
    <mergeCell ref="C39:H39"/>
    <mergeCell ref="C21:H21"/>
    <mergeCell ref="C22:H22"/>
    <mergeCell ref="C23:H23"/>
    <mergeCell ref="C24:H24"/>
    <mergeCell ref="C25:H25"/>
    <mergeCell ref="C26:H26"/>
    <mergeCell ref="C27:H27"/>
    <mergeCell ref="C28:H28"/>
    <mergeCell ref="C29:H29"/>
    <mergeCell ref="C30:H30"/>
    <mergeCell ref="C31:H31"/>
    <mergeCell ref="A32:A39"/>
    <mergeCell ref="B32:B33"/>
    <mergeCell ref="C32:H32"/>
    <mergeCell ref="C33:H33"/>
    <mergeCell ref="B34:B37"/>
    <mergeCell ref="C34:H34"/>
    <mergeCell ref="C35:H35"/>
    <mergeCell ref="C36:H36"/>
    <mergeCell ref="C37:H37"/>
    <mergeCell ref="B38:B39"/>
    <mergeCell ref="A40:A46"/>
    <mergeCell ref="B40:B41"/>
    <mergeCell ref="C40:H40"/>
    <mergeCell ref="C41:H41"/>
    <mergeCell ref="B42:B45"/>
    <mergeCell ref="C42:H42"/>
    <mergeCell ref="C43:H43"/>
    <mergeCell ref="C44:H44"/>
    <mergeCell ref="C45:H45"/>
    <mergeCell ref="C46:H46"/>
  </mergeCells>
  <conditionalFormatting sqref="M7:V46">
    <cfRule type="iconSet" priority="3">
      <iconSet showValue="0">
        <cfvo type="percent" val="0"/>
        <cfvo type="num" val="1"/>
        <cfvo type="num" val="2"/>
      </iconSet>
    </cfRule>
  </conditionalFormatting>
  <conditionalFormatting sqref="J7:J46">
    <cfRule type="colorScale" priority="2">
      <colorScale>
        <cfvo type="num" val="0"/>
        <cfvo type="num" val="$V$4"/>
        <cfvo type="num" val="$V$5"/>
        <color rgb="FFFF0000"/>
        <color rgb="FFFFC000"/>
        <color rgb="FF00B050"/>
      </colorScale>
    </cfRule>
  </conditionalFormatting>
  <conditionalFormatting sqref="K4:O4">
    <cfRule type="dataBar" priority="1">
      <dataBar>
        <cfvo type="num" val="0"/>
        <cfvo type="num" val="100"/>
        <color rgb="FF00B050"/>
      </dataBar>
    </cfRule>
  </conditionalFormatting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V46"/>
  <sheetViews>
    <sheetView zoomScale="90" zoomScaleNormal="90" workbookViewId="0">
      <selection sqref="A1:D1"/>
    </sheetView>
  </sheetViews>
  <sheetFormatPr baseColWidth="10" defaultRowHeight="15"/>
  <cols>
    <col min="1" max="1" width="26.42578125" customWidth="1"/>
    <col min="2" max="2" width="31.5703125" customWidth="1"/>
    <col min="4" max="4" width="16.42578125" customWidth="1"/>
    <col min="6" max="6" width="17.85546875" customWidth="1"/>
  </cols>
  <sheetData>
    <row r="1" spans="1:22" ht="68.25" customHeight="1">
      <c r="A1" s="92"/>
      <c r="B1" s="92"/>
      <c r="C1" s="92"/>
      <c r="D1" s="92"/>
      <c r="E1" s="93"/>
      <c r="F1" s="93"/>
      <c r="G1" s="93"/>
      <c r="H1" s="93"/>
      <c r="I1" s="94" t="s">
        <v>0</v>
      </c>
      <c r="J1" s="94"/>
      <c r="K1" s="94"/>
      <c r="L1" s="94"/>
    </row>
    <row r="2" spans="1:22" ht="21">
      <c r="A2" s="95" t="s">
        <v>64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P2" s="145" t="s">
        <v>65</v>
      </c>
      <c r="Q2" s="146"/>
      <c r="R2" s="146"/>
      <c r="S2" s="146"/>
      <c r="T2" s="146"/>
      <c r="U2" s="146"/>
      <c r="V2" s="32">
        <f>SUM(M7:V46)*10/COUNTA(M7:V46)</f>
        <v>12.222222222222221</v>
      </c>
    </row>
    <row r="3" spans="1:22" ht="21" thickBot="1">
      <c r="A3" s="92" t="s">
        <v>66</v>
      </c>
      <c r="B3" s="33"/>
      <c r="C3" s="144" t="str">
        <f>Global!K5</f>
        <v>FRUHAUF Damien</v>
      </c>
      <c r="D3" s="144"/>
      <c r="E3" s="144"/>
      <c r="F3" s="144"/>
      <c r="G3" s="1"/>
      <c r="H3" s="1"/>
      <c r="I3" s="1"/>
      <c r="J3" s="1"/>
      <c r="K3" s="1"/>
      <c r="L3" s="1"/>
      <c r="M3" s="1"/>
      <c r="N3" s="1"/>
      <c r="O3" s="1"/>
      <c r="P3" s="145" t="s">
        <v>67</v>
      </c>
      <c r="Q3" s="146"/>
      <c r="R3" s="146"/>
      <c r="S3" s="146"/>
      <c r="T3" s="146"/>
      <c r="U3" s="146"/>
      <c r="V3" s="34">
        <f>SUM(J7:J46)/39</f>
        <v>7.0512820512820511</v>
      </c>
    </row>
    <row r="4" spans="1:22" ht="21" thickBot="1">
      <c r="A4" s="92"/>
      <c r="B4" s="33"/>
      <c r="C4" s="144"/>
      <c r="D4" s="144"/>
      <c r="E4" s="144"/>
      <c r="F4" s="144"/>
      <c r="G4" s="147" t="s">
        <v>68</v>
      </c>
      <c r="H4" s="148"/>
      <c r="I4" s="148"/>
      <c r="J4" s="148"/>
      <c r="K4" s="149">
        <f>V3</f>
        <v>7.0512820512820511</v>
      </c>
      <c r="L4" s="150"/>
      <c r="M4" s="150"/>
      <c r="N4" s="150"/>
      <c r="O4" s="151"/>
      <c r="P4" s="136" t="s">
        <v>69</v>
      </c>
      <c r="Q4" s="137"/>
      <c r="R4" s="137"/>
      <c r="S4" s="137"/>
      <c r="T4" s="137"/>
      <c r="U4" s="137"/>
      <c r="V4" s="35">
        <f>V5/2</f>
        <v>40</v>
      </c>
    </row>
    <row r="5" spans="1:22" ht="21" thickBo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37" t="s">
        <v>70</v>
      </c>
      <c r="Q5" s="137"/>
      <c r="R5" s="137"/>
      <c r="S5" s="137"/>
      <c r="T5" s="137"/>
      <c r="U5" s="137"/>
      <c r="V5" s="35">
        <v>80</v>
      </c>
    </row>
    <row r="6" spans="1:22" ht="96">
      <c r="A6" s="36" t="s">
        <v>71</v>
      </c>
      <c r="B6" s="36" t="s">
        <v>72</v>
      </c>
      <c r="C6" s="138" t="s">
        <v>73</v>
      </c>
      <c r="D6" s="138"/>
      <c r="E6" s="138"/>
      <c r="F6" s="138"/>
      <c r="G6" s="138"/>
      <c r="H6" s="138"/>
      <c r="I6" s="37" t="s">
        <v>74</v>
      </c>
      <c r="J6" s="38" t="s">
        <v>75</v>
      </c>
      <c r="K6" s="39" t="s">
        <v>76</v>
      </c>
      <c r="L6" s="39" t="s">
        <v>77</v>
      </c>
      <c r="M6" s="139" t="s">
        <v>78</v>
      </c>
      <c r="N6" s="140"/>
      <c r="O6" s="140"/>
      <c r="P6" s="141"/>
      <c r="Q6" s="141"/>
      <c r="R6" s="141"/>
      <c r="S6" s="141"/>
      <c r="T6" s="141"/>
      <c r="U6" s="141"/>
      <c r="V6" s="142"/>
    </row>
    <row r="7" spans="1:22">
      <c r="A7" s="143" t="s">
        <v>79</v>
      </c>
      <c r="B7" s="126" t="s">
        <v>80</v>
      </c>
      <c r="C7" s="127" t="s">
        <v>81</v>
      </c>
      <c r="D7" s="127"/>
      <c r="E7" s="127"/>
      <c r="F7" s="127"/>
      <c r="G7" s="127"/>
      <c r="H7" s="127"/>
      <c r="I7" s="135" t="s">
        <v>82</v>
      </c>
      <c r="J7" s="40">
        <f>IF(L7=0,"NE",SUM(M7:V7)/COUNTA(M7:V7)*50)</f>
        <v>100</v>
      </c>
      <c r="K7" s="40" t="str">
        <f>IF(L7=0,"NE",IF(J7&lt;V5,"NON","OUI"))</f>
        <v>OUI</v>
      </c>
      <c r="L7" s="40">
        <f>COUNTA(M7:V7)</f>
        <v>3</v>
      </c>
      <c r="M7" s="41">
        <v>2</v>
      </c>
      <c r="N7" s="8">
        <v>2</v>
      </c>
      <c r="O7" s="8">
        <v>2</v>
      </c>
      <c r="P7" s="8"/>
      <c r="Q7" s="8"/>
      <c r="R7" s="8"/>
      <c r="S7" s="8"/>
      <c r="T7" s="8"/>
      <c r="U7" s="8"/>
      <c r="V7" s="42"/>
    </row>
    <row r="8" spans="1:22">
      <c r="A8" s="143"/>
      <c r="B8" s="126"/>
      <c r="C8" s="127" t="s">
        <v>83</v>
      </c>
      <c r="D8" s="127"/>
      <c r="E8" s="127"/>
      <c r="F8" s="127"/>
      <c r="G8" s="127"/>
      <c r="H8" s="127"/>
      <c r="I8" s="135"/>
      <c r="J8" s="40">
        <f t="shared" ref="J8:J46" si="0">IF(L8=0,"NE",SUM(M8:V8)/COUNTA(M8:V8)*50)</f>
        <v>0</v>
      </c>
      <c r="K8" s="40" t="str">
        <f>IF(L8=0,"NE",IF(J8&lt;V5,"NON","OUI"))</f>
        <v>NON</v>
      </c>
      <c r="L8" s="40">
        <f t="shared" ref="L8:L46" si="1">COUNTA(M8:V8)</f>
        <v>2</v>
      </c>
      <c r="M8" s="41">
        <v>0</v>
      </c>
      <c r="N8" s="8">
        <v>0</v>
      </c>
      <c r="O8" s="8"/>
      <c r="P8" s="8"/>
      <c r="Q8" s="8"/>
      <c r="R8" s="8"/>
      <c r="S8" s="8"/>
      <c r="T8" s="8"/>
      <c r="U8" s="8"/>
      <c r="V8" s="42"/>
    </row>
    <row r="9" spans="1:22">
      <c r="A9" s="143"/>
      <c r="B9" s="126"/>
      <c r="C9" s="127" t="s">
        <v>84</v>
      </c>
      <c r="D9" s="127"/>
      <c r="E9" s="127"/>
      <c r="F9" s="127"/>
      <c r="G9" s="127"/>
      <c r="H9" s="127"/>
      <c r="I9" s="135"/>
      <c r="J9" s="40" t="str">
        <f t="shared" si="0"/>
        <v>NE</v>
      </c>
      <c r="K9" s="40" t="str">
        <f>IF(L9=0,"NE",IF(J9&lt;V5,"NON","OUI"))</f>
        <v>NE</v>
      </c>
      <c r="L9" s="40">
        <f t="shared" si="1"/>
        <v>0</v>
      </c>
      <c r="M9" s="41"/>
      <c r="N9" s="8"/>
      <c r="O9" s="8"/>
      <c r="P9" s="8"/>
      <c r="Q9" s="8"/>
      <c r="R9" s="8"/>
      <c r="S9" s="8"/>
      <c r="T9" s="8"/>
      <c r="U9" s="8"/>
      <c r="V9" s="42"/>
    </row>
    <row r="10" spans="1:22">
      <c r="A10" s="143"/>
      <c r="B10" s="126"/>
      <c r="C10" s="127" t="s">
        <v>85</v>
      </c>
      <c r="D10" s="127"/>
      <c r="E10" s="127"/>
      <c r="F10" s="127"/>
      <c r="G10" s="127"/>
      <c r="H10" s="127"/>
      <c r="I10" s="135"/>
      <c r="J10" s="40" t="str">
        <f t="shared" si="0"/>
        <v>NE</v>
      </c>
      <c r="K10" s="40" t="str">
        <f>IF(L10=0,"NE",IF(J10&lt;V5,"NON","OUI"))</f>
        <v>NE</v>
      </c>
      <c r="L10" s="40">
        <f t="shared" si="1"/>
        <v>0</v>
      </c>
      <c r="M10" s="41"/>
      <c r="N10" s="8"/>
      <c r="O10" s="8"/>
      <c r="P10" s="8"/>
      <c r="Q10" s="8"/>
      <c r="R10" s="8"/>
      <c r="S10" s="8"/>
      <c r="T10" s="8"/>
      <c r="U10" s="8"/>
      <c r="V10" s="42"/>
    </row>
    <row r="11" spans="1:22">
      <c r="A11" s="143"/>
      <c r="B11" s="126"/>
      <c r="C11" s="127" t="s">
        <v>86</v>
      </c>
      <c r="D11" s="127"/>
      <c r="E11" s="127"/>
      <c r="F11" s="127"/>
      <c r="G11" s="127"/>
      <c r="H11" s="127"/>
      <c r="I11" s="135"/>
      <c r="J11" s="40" t="str">
        <f t="shared" si="0"/>
        <v>NE</v>
      </c>
      <c r="K11" s="40" t="str">
        <f>IF(L11=0,"NE",IF(J11&lt;V5,"NON","OUI"))</f>
        <v>NE</v>
      </c>
      <c r="L11" s="40">
        <f t="shared" si="1"/>
        <v>0</v>
      </c>
      <c r="M11" s="41"/>
      <c r="N11" s="8"/>
      <c r="O11" s="8"/>
      <c r="P11" s="8"/>
      <c r="Q11" s="8"/>
      <c r="R11" s="8"/>
      <c r="S11" s="8"/>
      <c r="T11" s="8"/>
      <c r="U11" s="8"/>
      <c r="V11" s="42"/>
    </row>
    <row r="12" spans="1:22">
      <c r="A12" s="143"/>
      <c r="B12" s="129" t="s">
        <v>87</v>
      </c>
      <c r="C12" s="130" t="s">
        <v>88</v>
      </c>
      <c r="D12" s="130"/>
      <c r="E12" s="130"/>
      <c r="F12" s="130"/>
      <c r="G12" s="130"/>
      <c r="H12" s="130"/>
      <c r="I12" s="135"/>
      <c r="J12" s="40" t="str">
        <f t="shared" si="0"/>
        <v>NE</v>
      </c>
      <c r="K12" s="40" t="str">
        <f>IF(L12=0,"NE",IF(J12&lt;V5,"NON","OUI"))</f>
        <v>NE</v>
      </c>
      <c r="L12" s="40">
        <f t="shared" si="1"/>
        <v>0</v>
      </c>
      <c r="M12" s="41"/>
      <c r="N12" s="8"/>
      <c r="O12" s="8"/>
      <c r="P12" s="8"/>
      <c r="Q12" s="8"/>
      <c r="R12" s="8"/>
      <c r="S12" s="8"/>
      <c r="T12" s="8"/>
      <c r="U12" s="8"/>
      <c r="V12" s="42"/>
    </row>
    <row r="13" spans="1:22">
      <c r="A13" s="143"/>
      <c r="B13" s="129"/>
      <c r="C13" s="130" t="s">
        <v>89</v>
      </c>
      <c r="D13" s="130"/>
      <c r="E13" s="130"/>
      <c r="F13" s="130"/>
      <c r="G13" s="130"/>
      <c r="H13" s="130"/>
      <c r="I13" s="135"/>
      <c r="J13" s="40" t="str">
        <f t="shared" si="0"/>
        <v>NE</v>
      </c>
      <c r="K13" s="40" t="str">
        <f>IF(L13=0,"NE",IF(J13&lt;V5,"NON","OUI"))</f>
        <v>NE</v>
      </c>
      <c r="L13" s="40">
        <f t="shared" si="1"/>
        <v>0</v>
      </c>
      <c r="M13" s="41"/>
      <c r="N13" s="8"/>
      <c r="O13" s="8"/>
      <c r="P13" s="8"/>
      <c r="Q13" s="8"/>
      <c r="R13" s="8"/>
      <c r="S13" s="8"/>
      <c r="T13" s="8"/>
      <c r="U13" s="8"/>
      <c r="V13" s="42"/>
    </row>
    <row r="14" spans="1:22" ht="15.75">
      <c r="A14" s="143"/>
      <c r="B14" s="129"/>
      <c r="C14" s="130" t="s">
        <v>90</v>
      </c>
      <c r="D14" s="130"/>
      <c r="E14" s="130"/>
      <c r="F14" s="130"/>
      <c r="G14" s="130"/>
      <c r="H14" s="130"/>
      <c r="I14" s="43" t="s">
        <v>91</v>
      </c>
      <c r="J14" s="40" t="str">
        <f t="shared" si="0"/>
        <v>NE</v>
      </c>
      <c r="K14" s="40" t="str">
        <f>IF(L14=0,"NE",IF(J14&lt;V5,"NON","OUI"))</f>
        <v>NE</v>
      </c>
      <c r="L14" s="40">
        <f t="shared" si="1"/>
        <v>0</v>
      </c>
      <c r="M14" s="41"/>
      <c r="N14" s="8"/>
      <c r="O14" s="8"/>
      <c r="P14" s="8"/>
      <c r="Q14" s="8"/>
      <c r="R14" s="8"/>
      <c r="S14" s="8"/>
      <c r="T14" s="8"/>
      <c r="U14" s="8"/>
      <c r="V14" s="42"/>
    </row>
    <row r="15" spans="1:22" ht="15.75">
      <c r="A15" s="143"/>
      <c r="B15" s="44" t="s">
        <v>92</v>
      </c>
      <c r="C15" s="131" t="s">
        <v>93</v>
      </c>
      <c r="D15" s="131"/>
      <c r="E15" s="131"/>
      <c r="F15" s="131"/>
      <c r="G15" s="131"/>
      <c r="H15" s="131"/>
      <c r="I15" s="135" t="s">
        <v>82</v>
      </c>
      <c r="J15" s="40" t="str">
        <f t="shared" si="0"/>
        <v>NE</v>
      </c>
      <c r="K15" s="40" t="str">
        <f>IF(L15=0,"NE",IF(J15&lt;V5,"NON","OUI"))</f>
        <v>NE</v>
      </c>
      <c r="L15" s="40">
        <f t="shared" si="1"/>
        <v>0</v>
      </c>
      <c r="M15" s="41"/>
      <c r="N15" s="8"/>
      <c r="O15" s="8"/>
      <c r="P15" s="8"/>
      <c r="Q15" s="8"/>
      <c r="R15" s="8"/>
      <c r="S15" s="8"/>
      <c r="T15" s="8"/>
      <c r="U15" s="8"/>
      <c r="V15" s="42"/>
    </row>
    <row r="16" spans="1:22">
      <c r="A16" s="125" t="s">
        <v>94</v>
      </c>
      <c r="B16" s="126" t="s">
        <v>80</v>
      </c>
      <c r="C16" s="127" t="s">
        <v>95</v>
      </c>
      <c r="D16" s="127"/>
      <c r="E16" s="127"/>
      <c r="F16" s="127"/>
      <c r="G16" s="127"/>
      <c r="H16" s="127"/>
      <c r="I16" s="135"/>
      <c r="J16" s="40" t="str">
        <f t="shared" si="0"/>
        <v>NE</v>
      </c>
      <c r="K16" s="40" t="str">
        <f>IF(L16=0,"NE",IF(J16&lt;V5,"NON","OUI"))</f>
        <v>NE</v>
      </c>
      <c r="L16" s="40">
        <f t="shared" si="1"/>
        <v>0</v>
      </c>
      <c r="M16" s="41"/>
      <c r="N16" s="8"/>
      <c r="O16" s="8"/>
      <c r="P16" s="8"/>
      <c r="Q16" s="8"/>
      <c r="R16" s="8"/>
      <c r="S16" s="8"/>
      <c r="T16" s="8"/>
      <c r="U16" s="8"/>
      <c r="V16" s="42"/>
    </row>
    <row r="17" spans="1:22">
      <c r="A17" s="125"/>
      <c r="B17" s="126"/>
      <c r="C17" s="127" t="s">
        <v>96</v>
      </c>
      <c r="D17" s="127"/>
      <c r="E17" s="127"/>
      <c r="F17" s="127"/>
      <c r="G17" s="127"/>
      <c r="H17" s="127"/>
      <c r="I17" s="135"/>
      <c r="J17" s="40" t="str">
        <f t="shared" si="0"/>
        <v>NE</v>
      </c>
      <c r="K17" s="40" t="str">
        <f>IF(L17=0,"NE",IF(J17&lt;V5,"NON","OUI"))</f>
        <v>NE</v>
      </c>
      <c r="L17" s="40">
        <f t="shared" si="1"/>
        <v>0</v>
      </c>
      <c r="M17" s="41"/>
      <c r="N17" s="8"/>
      <c r="O17" s="8"/>
      <c r="P17" s="8"/>
      <c r="Q17" s="8"/>
      <c r="R17" s="8"/>
      <c r="S17" s="8"/>
      <c r="T17" s="8"/>
      <c r="U17" s="8"/>
      <c r="V17" s="42"/>
    </row>
    <row r="18" spans="1:22">
      <c r="A18" s="125"/>
      <c r="B18" s="129" t="s">
        <v>87</v>
      </c>
      <c r="C18" s="132" t="s">
        <v>97</v>
      </c>
      <c r="D18" s="132"/>
      <c r="E18" s="132"/>
      <c r="F18" s="132"/>
      <c r="G18" s="132"/>
      <c r="H18" s="132"/>
      <c r="I18" s="135"/>
      <c r="J18" s="40">
        <f t="shared" si="0"/>
        <v>50</v>
      </c>
      <c r="K18" s="40" t="str">
        <f>IF(L18=0,"NE",IF(J18&lt;V5,"NON","OUI"))</f>
        <v>NON</v>
      </c>
      <c r="L18" s="40">
        <f t="shared" si="1"/>
        <v>1</v>
      </c>
      <c r="M18" s="41">
        <v>1</v>
      </c>
      <c r="N18" s="8"/>
      <c r="O18" s="8"/>
      <c r="P18" s="8"/>
      <c r="Q18" s="8"/>
      <c r="R18" s="8"/>
      <c r="S18" s="8"/>
      <c r="T18" s="8"/>
      <c r="U18" s="8"/>
      <c r="V18" s="42"/>
    </row>
    <row r="19" spans="1:22">
      <c r="A19" s="125"/>
      <c r="B19" s="129"/>
      <c r="C19" s="132" t="s">
        <v>98</v>
      </c>
      <c r="D19" s="132"/>
      <c r="E19" s="132"/>
      <c r="F19" s="132"/>
      <c r="G19" s="132"/>
      <c r="H19" s="132"/>
      <c r="I19" s="135"/>
      <c r="J19" s="40" t="str">
        <f t="shared" si="0"/>
        <v>NE</v>
      </c>
      <c r="K19" s="40" t="str">
        <f>IF(L19=0,"NE",IF(J19&lt;V5,"NON","OUI"))</f>
        <v>NE</v>
      </c>
      <c r="L19" s="40">
        <f t="shared" si="1"/>
        <v>0</v>
      </c>
      <c r="M19" s="41"/>
      <c r="N19" s="8"/>
      <c r="O19" s="8"/>
      <c r="P19" s="8"/>
      <c r="Q19" s="8"/>
      <c r="R19" s="8"/>
      <c r="S19" s="8"/>
      <c r="T19" s="8"/>
      <c r="U19" s="8"/>
      <c r="V19" s="42"/>
    </row>
    <row r="20" spans="1:22">
      <c r="A20" s="125"/>
      <c r="B20" s="129"/>
      <c r="C20" s="132" t="s">
        <v>99</v>
      </c>
      <c r="D20" s="132"/>
      <c r="E20" s="132"/>
      <c r="F20" s="132"/>
      <c r="G20" s="132"/>
      <c r="H20" s="132"/>
      <c r="I20" s="135"/>
      <c r="J20" s="40" t="str">
        <f t="shared" si="0"/>
        <v>NE</v>
      </c>
      <c r="K20" s="40" t="str">
        <f>IF(L20=0,"NE",IF(J20&lt;V5,"NON","OUI"))</f>
        <v>NE</v>
      </c>
      <c r="L20" s="40">
        <f t="shared" si="1"/>
        <v>0</v>
      </c>
      <c r="M20" s="41"/>
      <c r="N20" s="8"/>
      <c r="O20" s="8"/>
      <c r="P20" s="8"/>
      <c r="Q20" s="8"/>
      <c r="R20" s="8"/>
      <c r="S20" s="8"/>
      <c r="T20" s="8"/>
      <c r="U20" s="8"/>
      <c r="V20" s="42"/>
    </row>
    <row r="21" spans="1:22">
      <c r="A21" s="125"/>
      <c r="B21" s="129"/>
      <c r="C21" s="132" t="s">
        <v>100</v>
      </c>
      <c r="D21" s="132"/>
      <c r="E21" s="132"/>
      <c r="F21" s="132"/>
      <c r="G21" s="132"/>
      <c r="H21" s="132"/>
      <c r="I21" s="135"/>
      <c r="J21" s="40">
        <f t="shared" si="0"/>
        <v>50</v>
      </c>
      <c r="K21" s="40" t="str">
        <f>IF(L21=0,"NE",IF(J21&lt;V5,"NON","OUI"))</f>
        <v>NON</v>
      </c>
      <c r="L21" s="40">
        <f t="shared" si="1"/>
        <v>1</v>
      </c>
      <c r="M21" s="41">
        <v>1</v>
      </c>
      <c r="N21" s="8"/>
      <c r="O21" s="8"/>
      <c r="P21" s="8"/>
      <c r="Q21" s="8"/>
      <c r="R21" s="8"/>
      <c r="S21" s="8"/>
      <c r="T21" s="8"/>
      <c r="U21" s="8"/>
      <c r="V21" s="42"/>
    </row>
    <row r="22" spans="1:22">
      <c r="A22" s="125"/>
      <c r="B22" s="129"/>
      <c r="C22" s="132" t="s">
        <v>101</v>
      </c>
      <c r="D22" s="132"/>
      <c r="E22" s="132"/>
      <c r="F22" s="132"/>
      <c r="G22" s="132"/>
      <c r="H22" s="132"/>
      <c r="I22" s="135"/>
      <c r="J22" s="40" t="str">
        <f t="shared" si="0"/>
        <v>NE</v>
      </c>
      <c r="K22" s="40" t="str">
        <f>IF(L22=0,"NE",IF(J22&lt;V5,"NON","OUI"))</f>
        <v>NE</v>
      </c>
      <c r="L22" s="40">
        <f t="shared" si="1"/>
        <v>0</v>
      </c>
      <c r="M22" s="41"/>
      <c r="N22" s="8"/>
      <c r="O22" s="8"/>
      <c r="P22" s="8"/>
      <c r="Q22" s="8"/>
      <c r="R22" s="8"/>
      <c r="S22" s="8"/>
      <c r="T22" s="8"/>
      <c r="U22" s="8"/>
      <c r="V22" s="42"/>
    </row>
    <row r="23" spans="1:22">
      <c r="A23" s="125"/>
      <c r="B23" s="129"/>
      <c r="C23" s="132" t="s">
        <v>102</v>
      </c>
      <c r="D23" s="132"/>
      <c r="E23" s="132"/>
      <c r="F23" s="132"/>
      <c r="G23" s="132"/>
      <c r="H23" s="132"/>
      <c r="I23" s="135"/>
      <c r="J23" s="40" t="str">
        <f t="shared" si="0"/>
        <v>NE</v>
      </c>
      <c r="K23" s="40" t="str">
        <f>IF(L23=0,"NE",IF(J23&lt;V5,"NON","OUI"))</f>
        <v>NE</v>
      </c>
      <c r="L23" s="40">
        <f t="shared" si="1"/>
        <v>0</v>
      </c>
      <c r="M23" s="41"/>
      <c r="N23" s="8"/>
      <c r="O23" s="8"/>
      <c r="P23" s="8"/>
      <c r="Q23" s="8"/>
      <c r="R23" s="8"/>
      <c r="S23" s="8"/>
      <c r="T23" s="8"/>
      <c r="U23" s="8"/>
      <c r="V23" s="42"/>
    </row>
    <row r="24" spans="1:22">
      <c r="A24" s="125"/>
      <c r="B24" s="129"/>
      <c r="C24" s="132" t="s">
        <v>103</v>
      </c>
      <c r="D24" s="132"/>
      <c r="E24" s="132"/>
      <c r="F24" s="132"/>
      <c r="G24" s="132"/>
      <c r="H24" s="132"/>
      <c r="I24" s="135"/>
      <c r="J24" s="40" t="str">
        <f t="shared" si="0"/>
        <v>NE</v>
      </c>
      <c r="K24" s="40" t="str">
        <f>IF(L24=0,"NE",IF(J24&lt;V5,"NON","OUI"))</f>
        <v>NE</v>
      </c>
      <c r="L24" s="40">
        <f t="shared" si="1"/>
        <v>0</v>
      </c>
      <c r="M24" s="41"/>
      <c r="N24" s="8"/>
      <c r="O24" s="8"/>
      <c r="P24" s="8"/>
      <c r="Q24" s="8"/>
      <c r="R24" s="8"/>
      <c r="S24" s="8"/>
      <c r="T24" s="8"/>
      <c r="U24" s="8"/>
      <c r="V24" s="42"/>
    </row>
    <row r="25" spans="1:22">
      <c r="A25" s="125"/>
      <c r="B25" s="129"/>
      <c r="C25" s="132" t="s">
        <v>104</v>
      </c>
      <c r="D25" s="132"/>
      <c r="E25" s="132"/>
      <c r="F25" s="132"/>
      <c r="G25" s="132"/>
      <c r="H25" s="132"/>
      <c r="I25" s="135"/>
      <c r="J25" s="40">
        <f t="shared" si="0"/>
        <v>75</v>
      </c>
      <c r="K25" s="40" t="str">
        <f>IF(L25=0,"NE",IF(J25&lt;V5,"NON","OUI"))</f>
        <v>NON</v>
      </c>
      <c r="L25" s="40">
        <f t="shared" si="1"/>
        <v>2</v>
      </c>
      <c r="M25" s="41">
        <v>1</v>
      </c>
      <c r="N25" s="8">
        <v>2</v>
      </c>
      <c r="O25" s="8"/>
      <c r="P25" s="8"/>
      <c r="Q25" s="8"/>
      <c r="R25" s="8"/>
      <c r="S25" s="8"/>
      <c r="T25" s="8"/>
      <c r="U25" s="8"/>
      <c r="V25" s="42"/>
    </row>
    <row r="26" spans="1:22" ht="15.75">
      <c r="A26" s="125"/>
      <c r="B26" s="129"/>
      <c r="C26" s="132" t="s">
        <v>105</v>
      </c>
      <c r="D26" s="132"/>
      <c r="E26" s="132"/>
      <c r="F26" s="132"/>
      <c r="G26" s="132"/>
      <c r="H26" s="132"/>
      <c r="I26" s="43" t="s">
        <v>91</v>
      </c>
      <c r="J26" s="40" t="str">
        <f t="shared" si="0"/>
        <v>NE</v>
      </c>
      <c r="K26" s="40" t="str">
        <f>IF(L26=0,"NE",IF(J26&lt;V5,"NON","OUI"))</f>
        <v>NE</v>
      </c>
      <c r="L26" s="40">
        <f t="shared" si="1"/>
        <v>0</v>
      </c>
      <c r="M26" s="41"/>
      <c r="N26" s="8"/>
      <c r="O26" s="8"/>
      <c r="P26" s="8"/>
      <c r="Q26" s="8"/>
      <c r="R26" s="8"/>
      <c r="S26" s="8"/>
      <c r="T26" s="8"/>
      <c r="U26" s="8"/>
      <c r="V26" s="42"/>
    </row>
    <row r="27" spans="1:22" ht="15.75">
      <c r="A27" s="125"/>
      <c r="B27" s="129"/>
      <c r="C27" s="132" t="s">
        <v>106</v>
      </c>
      <c r="D27" s="132"/>
      <c r="E27" s="132"/>
      <c r="F27" s="132"/>
      <c r="G27" s="132"/>
      <c r="H27" s="132"/>
      <c r="I27" s="43" t="s">
        <v>91</v>
      </c>
      <c r="J27" s="40" t="str">
        <f t="shared" si="0"/>
        <v>NE</v>
      </c>
      <c r="K27" s="40" t="str">
        <f>IF(L27=0,"NE",IF(J27&lt;V5,"NON","OUI"))</f>
        <v>NE</v>
      </c>
      <c r="L27" s="40">
        <f t="shared" si="1"/>
        <v>0</v>
      </c>
      <c r="M27" s="41"/>
      <c r="N27" s="8"/>
      <c r="O27" s="8"/>
      <c r="P27" s="8"/>
      <c r="Q27" s="8"/>
      <c r="R27" s="8"/>
      <c r="S27" s="8"/>
      <c r="T27" s="8"/>
      <c r="U27" s="8"/>
      <c r="V27" s="42"/>
    </row>
    <row r="28" spans="1:22" ht="15.75">
      <c r="A28" s="125"/>
      <c r="B28" s="129"/>
      <c r="C28" s="132" t="s">
        <v>107</v>
      </c>
      <c r="D28" s="132"/>
      <c r="E28" s="132"/>
      <c r="F28" s="132"/>
      <c r="G28" s="132"/>
      <c r="H28" s="132"/>
      <c r="I28" s="43" t="s">
        <v>91</v>
      </c>
      <c r="J28" s="40" t="str">
        <f t="shared" si="0"/>
        <v>NE</v>
      </c>
      <c r="K28" s="40" t="str">
        <f>IF(L28=0,"NE",IF(J28&lt;V5,"NON","OUI"))</f>
        <v>NE</v>
      </c>
      <c r="L28" s="40">
        <f t="shared" si="1"/>
        <v>0</v>
      </c>
      <c r="M28" s="41"/>
      <c r="N28" s="8"/>
      <c r="O28" s="8"/>
      <c r="P28" s="8"/>
      <c r="Q28" s="8"/>
      <c r="R28" s="8"/>
      <c r="S28" s="8"/>
      <c r="T28" s="8"/>
      <c r="U28" s="8"/>
      <c r="V28" s="42"/>
    </row>
    <row r="29" spans="1:22" ht="15.75">
      <c r="A29" s="125"/>
      <c r="B29" s="129"/>
      <c r="C29" s="132" t="s">
        <v>108</v>
      </c>
      <c r="D29" s="132"/>
      <c r="E29" s="132"/>
      <c r="F29" s="132"/>
      <c r="G29" s="132"/>
      <c r="H29" s="132"/>
      <c r="I29" s="43" t="s">
        <v>91</v>
      </c>
      <c r="J29" s="40" t="str">
        <f t="shared" si="0"/>
        <v>NE</v>
      </c>
      <c r="K29" s="40" t="str">
        <f>IF(L29=0,"NE",IF(J29&lt;V5,"NON","OUI"))</f>
        <v>NE</v>
      </c>
      <c r="L29" s="40">
        <f t="shared" si="1"/>
        <v>0</v>
      </c>
      <c r="M29" s="41"/>
      <c r="N29" s="8"/>
      <c r="O29" s="8"/>
      <c r="P29" s="8"/>
      <c r="Q29" s="8"/>
      <c r="R29" s="8"/>
      <c r="S29" s="8"/>
      <c r="T29" s="8"/>
      <c r="U29" s="8"/>
      <c r="V29" s="42"/>
    </row>
    <row r="30" spans="1:22" ht="15.75">
      <c r="A30" s="125"/>
      <c r="B30" s="129"/>
      <c r="C30" s="132" t="s">
        <v>109</v>
      </c>
      <c r="D30" s="132"/>
      <c r="E30" s="132"/>
      <c r="F30" s="132"/>
      <c r="G30" s="132"/>
      <c r="H30" s="132"/>
      <c r="I30" s="43" t="s">
        <v>91</v>
      </c>
      <c r="J30" s="40" t="str">
        <f t="shared" si="0"/>
        <v>NE</v>
      </c>
      <c r="K30" s="40" t="str">
        <f>IF(L30=0,"NE",IF(J30&lt;V5,"NON","OUI"))</f>
        <v>NE</v>
      </c>
      <c r="L30" s="40">
        <f t="shared" si="1"/>
        <v>0</v>
      </c>
      <c r="M30" s="41"/>
      <c r="N30" s="8"/>
      <c r="O30" s="8"/>
      <c r="P30" s="8"/>
      <c r="Q30" s="8"/>
      <c r="R30" s="8"/>
      <c r="S30" s="8"/>
      <c r="T30" s="8"/>
      <c r="U30" s="8"/>
      <c r="V30" s="42"/>
    </row>
    <row r="31" spans="1:22" ht="16.5">
      <c r="A31" s="125"/>
      <c r="B31" s="44" t="s">
        <v>92</v>
      </c>
      <c r="C31" s="133" t="s">
        <v>110</v>
      </c>
      <c r="D31" s="133"/>
      <c r="E31" s="133"/>
      <c r="F31" s="133"/>
      <c r="G31" s="133"/>
      <c r="H31" s="133"/>
      <c r="I31" s="135" t="s">
        <v>82</v>
      </c>
      <c r="J31" s="40" t="str">
        <f t="shared" si="0"/>
        <v>NE</v>
      </c>
      <c r="K31" s="40" t="str">
        <f>IF(L31=0,"NE",IF(J31&lt;V5,"NON","OUI"))</f>
        <v>NE</v>
      </c>
      <c r="L31" s="40">
        <f t="shared" si="1"/>
        <v>0</v>
      </c>
      <c r="M31" s="41"/>
      <c r="N31" s="8"/>
      <c r="O31" s="8"/>
      <c r="P31" s="8"/>
      <c r="Q31" s="8"/>
      <c r="R31" s="8"/>
      <c r="S31" s="8"/>
      <c r="T31" s="8"/>
      <c r="U31" s="8"/>
      <c r="V31" s="42"/>
    </row>
    <row r="32" spans="1:22">
      <c r="A32" s="125" t="s">
        <v>111</v>
      </c>
      <c r="B32" s="126" t="s">
        <v>80</v>
      </c>
      <c r="C32" s="127" t="s">
        <v>112</v>
      </c>
      <c r="D32" s="127"/>
      <c r="E32" s="127"/>
      <c r="F32" s="127"/>
      <c r="G32" s="127"/>
      <c r="H32" s="127"/>
      <c r="I32" s="135"/>
      <c r="J32" s="40" t="str">
        <f t="shared" si="0"/>
        <v>NE</v>
      </c>
      <c r="K32" s="40" t="str">
        <f>IF(L32=0,"NE",IF(J32&lt;V5,"NON","OUI"))</f>
        <v>NE</v>
      </c>
      <c r="L32" s="40">
        <f t="shared" si="1"/>
        <v>0</v>
      </c>
      <c r="M32" s="41"/>
      <c r="N32" s="8"/>
      <c r="O32" s="8"/>
      <c r="P32" s="8"/>
      <c r="Q32" s="8"/>
      <c r="R32" s="8"/>
      <c r="S32" s="8"/>
      <c r="T32" s="8"/>
      <c r="U32" s="8"/>
      <c r="V32" s="42"/>
    </row>
    <row r="33" spans="1:22">
      <c r="A33" s="125"/>
      <c r="B33" s="126"/>
      <c r="C33" s="128" t="s">
        <v>113</v>
      </c>
      <c r="D33" s="128"/>
      <c r="E33" s="128"/>
      <c r="F33" s="128"/>
      <c r="G33" s="128"/>
      <c r="H33" s="128"/>
      <c r="I33" s="135"/>
      <c r="J33" s="40" t="str">
        <f t="shared" si="0"/>
        <v>NE</v>
      </c>
      <c r="K33" s="40" t="str">
        <f>IF(L33=0,"NE",IF(J33&lt;V5,"NON","OUI"))</f>
        <v>NE</v>
      </c>
      <c r="L33" s="40">
        <f t="shared" si="1"/>
        <v>0</v>
      </c>
      <c r="M33" s="41"/>
      <c r="N33" s="8"/>
      <c r="O33" s="8"/>
      <c r="P33" s="8"/>
      <c r="Q33" s="8"/>
      <c r="R33" s="8"/>
      <c r="S33" s="8"/>
      <c r="T33" s="8"/>
      <c r="U33" s="8"/>
      <c r="V33" s="42"/>
    </row>
    <row r="34" spans="1:22">
      <c r="A34" s="125"/>
      <c r="B34" s="129" t="s">
        <v>87</v>
      </c>
      <c r="C34" s="130" t="s">
        <v>114</v>
      </c>
      <c r="D34" s="130"/>
      <c r="E34" s="130"/>
      <c r="F34" s="130"/>
      <c r="G34" s="130"/>
      <c r="H34" s="130"/>
      <c r="I34" s="135"/>
      <c r="J34" s="40" t="str">
        <f t="shared" si="0"/>
        <v>NE</v>
      </c>
      <c r="K34" s="40" t="str">
        <f>IF(L34=0,"NE",IF(J34&lt;V5,"NON","OUI"))</f>
        <v>NE</v>
      </c>
      <c r="L34" s="40">
        <f t="shared" si="1"/>
        <v>0</v>
      </c>
      <c r="M34" s="41"/>
      <c r="N34" s="8"/>
      <c r="O34" s="8"/>
      <c r="P34" s="8"/>
      <c r="Q34" s="8"/>
      <c r="R34" s="8"/>
      <c r="S34" s="8"/>
      <c r="T34" s="8"/>
      <c r="U34" s="8"/>
      <c r="V34" s="42"/>
    </row>
    <row r="35" spans="1:22">
      <c r="A35" s="125"/>
      <c r="B35" s="129"/>
      <c r="C35" s="130" t="s">
        <v>115</v>
      </c>
      <c r="D35" s="130"/>
      <c r="E35" s="130"/>
      <c r="F35" s="130"/>
      <c r="G35" s="130"/>
      <c r="H35" s="130"/>
      <c r="I35" s="135"/>
      <c r="J35" s="40" t="str">
        <f t="shared" si="0"/>
        <v>NE</v>
      </c>
      <c r="K35" s="40" t="str">
        <f>IF(L35=0,"NE",IF(J35&lt;V5,"NON","OUI"))</f>
        <v>NE</v>
      </c>
      <c r="L35" s="40">
        <f t="shared" si="1"/>
        <v>0</v>
      </c>
      <c r="M35" s="41"/>
      <c r="N35" s="8"/>
      <c r="O35" s="8"/>
      <c r="P35" s="8"/>
      <c r="Q35" s="8"/>
      <c r="R35" s="8"/>
      <c r="S35" s="8"/>
      <c r="T35" s="8"/>
      <c r="U35" s="8"/>
      <c r="V35" s="42"/>
    </row>
    <row r="36" spans="1:22">
      <c r="A36" s="125"/>
      <c r="B36" s="129"/>
      <c r="C36" s="130" t="s">
        <v>116</v>
      </c>
      <c r="D36" s="130"/>
      <c r="E36" s="130"/>
      <c r="F36" s="130"/>
      <c r="G36" s="130"/>
      <c r="H36" s="130"/>
      <c r="I36" s="135"/>
      <c r="J36" s="40" t="str">
        <f t="shared" si="0"/>
        <v>NE</v>
      </c>
      <c r="K36" s="40" t="str">
        <f>IF(L36=0,"NE",IF(J36&lt;V5,"NON","OUI"))</f>
        <v>NE</v>
      </c>
      <c r="L36" s="40">
        <f t="shared" si="1"/>
        <v>0</v>
      </c>
      <c r="M36" s="41"/>
      <c r="N36" s="8"/>
      <c r="O36" s="8"/>
      <c r="P36" s="8"/>
      <c r="Q36" s="8"/>
      <c r="R36" s="8"/>
      <c r="S36" s="8"/>
      <c r="T36" s="8"/>
      <c r="U36" s="8"/>
      <c r="V36" s="42"/>
    </row>
    <row r="37" spans="1:22">
      <c r="A37" s="125"/>
      <c r="B37" s="129"/>
      <c r="C37" s="130" t="s">
        <v>117</v>
      </c>
      <c r="D37" s="130"/>
      <c r="E37" s="130"/>
      <c r="F37" s="130"/>
      <c r="G37" s="130"/>
      <c r="H37" s="130"/>
      <c r="I37" s="135"/>
      <c r="J37" s="40" t="str">
        <f t="shared" si="0"/>
        <v>NE</v>
      </c>
      <c r="K37" s="40" t="str">
        <f>IF(L37=0,"NE",IF(J37&lt;V5,"NON","OUI"))</f>
        <v>NE</v>
      </c>
      <c r="L37" s="40">
        <f t="shared" si="1"/>
        <v>0</v>
      </c>
      <c r="M37" s="41"/>
      <c r="N37" s="8"/>
      <c r="O37" s="8"/>
      <c r="P37" s="8"/>
      <c r="Q37" s="8"/>
      <c r="R37" s="8"/>
      <c r="S37" s="8"/>
      <c r="T37" s="8"/>
      <c r="U37" s="8"/>
      <c r="V37" s="42"/>
    </row>
    <row r="38" spans="1:22">
      <c r="A38" s="125"/>
      <c r="B38" s="134" t="s">
        <v>92</v>
      </c>
      <c r="C38" s="131" t="s">
        <v>118</v>
      </c>
      <c r="D38" s="131"/>
      <c r="E38" s="131"/>
      <c r="F38" s="131"/>
      <c r="G38" s="131"/>
      <c r="H38" s="131"/>
      <c r="I38" s="135"/>
      <c r="J38" s="40" t="str">
        <f t="shared" si="0"/>
        <v>NE</v>
      </c>
      <c r="K38" s="40" t="str">
        <f>IF(L38=0,"NE",IF(J38&lt;V5,"NON","OUI"))</f>
        <v>NE</v>
      </c>
      <c r="L38" s="40">
        <f t="shared" si="1"/>
        <v>0</v>
      </c>
      <c r="M38" s="41"/>
      <c r="N38" s="8"/>
      <c r="O38" s="8"/>
      <c r="P38" s="8"/>
      <c r="Q38" s="8"/>
      <c r="R38" s="8"/>
      <c r="S38" s="8"/>
      <c r="T38" s="8"/>
      <c r="U38" s="8"/>
      <c r="V38" s="42"/>
    </row>
    <row r="39" spans="1:22">
      <c r="A39" s="125"/>
      <c r="B39" s="134"/>
      <c r="C39" s="131" t="s">
        <v>119</v>
      </c>
      <c r="D39" s="131"/>
      <c r="E39" s="131"/>
      <c r="F39" s="131"/>
      <c r="G39" s="131"/>
      <c r="H39" s="131"/>
      <c r="I39" s="135"/>
      <c r="J39" s="40" t="str">
        <f t="shared" si="0"/>
        <v>NE</v>
      </c>
      <c r="K39" s="40" t="str">
        <f>IF(L39=0,"NE",IF(J39&lt;V5,"NON","OUI"))</f>
        <v>NE</v>
      </c>
      <c r="L39" s="40">
        <f t="shared" si="1"/>
        <v>0</v>
      </c>
      <c r="M39" s="41"/>
      <c r="N39" s="8"/>
      <c r="O39" s="8"/>
      <c r="P39" s="8"/>
      <c r="Q39" s="8"/>
      <c r="R39" s="8"/>
      <c r="S39" s="8"/>
      <c r="T39" s="8"/>
      <c r="U39" s="8"/>
      <c r="V39" s="42"/>
    </row>
    <row r="40" spans="1:22">
      <c r="A40" s="125" t="s">
        <v>120</v>
      </c>
      <c r="B40" s="126" t="s">
        <v>80</v>
      </c>
      <c r="C40" s="127" t="s">
        <v>121</v>
      </c>
      <c r="D40" s="127"/>
      <c r="E40" s="127"/>
      <c r="F40" s="127"/>
      <c r="G40" s="127"/>
      <c r="H40" s="127"/>
      <c r="I40" s="135"/>
      <c r="J40" s="40" t="str">
        <f t="shared" si="0"/>
        <v>NE</v>
      </c>
      <c r="K40" s="40" t="str">
        <f>IF(L40=0,"NE",IF(J40&lt;V5,"NON","OUI"))</f>
        <v>NE</v>
      </c>
      <c r="L40" s="40">
        <f t="shared" si="1"/>
        <v>0</v>
      </c>
      <c r="M40" s="41"/>
      <c r="N40" s="8"/>
      <c r="O40" s="8"/>
      <c r="P40" s="8"/>
      <c r="Q40" s="8"/>
      <c r="R40" s="8"/>
      <c r="S40" s="8"/>
      <c r="T40" s="8"/>
      <c r="U40" s="8"/>
      <c r="V40" s="42"/>
    </row>
    <row r="41" spans="1:22">
      <c r="A41" s="125"/>
      <c r="B41" s="126"/>
      <c r="C41" s="128" t="s">
        <v>122</v>
      </c>
      <c r="D41" s="128"/>
      <c r="E41" s="128"/>
      <c r="F41" s="128"/>
      <c r="G41" s="128"/>
      <c r="H41" s="128"/>
      <c r="I41" s="135"/>
      <c r="J41" s="40" t="str">
        <f t="shared" si="0"/>
        <v>NE</v>
      </c>
      <c r="K41" s="40" t="str">
        <f>IF(L41=0,"NE",IF(J41&lt;V5,"NON","OUI"))</f>
        <v>NE</v>
      </c>
      <c r="L41" s="40">
        <f t="shared" si="1"/>
        <v>0</v>
      </c>
      <c r="M41" s="41"/>
      <c r="N41" s="8"/>
      <c r="O41" s="8"/>
      <c r="P41" s="8"/>
      <c r="Q41" s="8"/>
      <c r="R41" s="8"/>
      <c r="S41" s="8"/>
      <c r="T41" s="8"/>
      <c r="U41" s="8"/>
      <c r="V41" s="42"/>
    </row>
    <row r="42" spans="1:22">
      <c r="A42" s="125"/>
      <c r="B42" s="129" t="s">
        <v>87</v>
      </c>
      <c r="C42" s="130" t="s">
        <v>123</v>
      </c>
      <c r="D42" s="130"/>
      <c r="E42" s="130"/>
      <c r="F42" s="130"/>
      <c r="G42" s="130"/>
      <c r="H42" s="130"/>
      <c r="I42" s="135"/>
      <c r="J42" s="40" t="str">
        <f t="shared" si="0"/>
        <v>NE</v>
      </c>
      <c r="K42" s="40" t="str">
        <f>IF(L42=0,"NE",IF(J42&lt;V5,"NON","OUI"))</f>
        <v>NE</v>
      </c>
      <c r="L42" s="40">
        <f t="shared" si="1"/>
        <v>0</v>
      </c>
      <c r="M42" s="41"/>
      <c r="N42" s="8"/>
      <c r="O42" s="8"/>
      <c r="P42" s="8"/>
      <c r="Q42" s="8"/>
      <c r="R42" s="8"/>
      <c r="S42" s="8"/>
      <c r="T42" s="8"/>
      <c r="U42" s="8"/>
      <c r="V42" s="42"/>
    </row>
    <row r="43" spans="1:22">
      <c r="A43" s="125"/>
      <c r="B43" s="129"/>
      <c r="C43" s="130" t="s">
        <v>124</v>
      </c>
      <c r="D43" s="130"/>
      <c r="E43" s="130"/>
      <c r="F43" s="130"/>
      <c r="G43" s="130"/>
      <c r="H43" s="130"/>
      <c r="I43" s="135"/>
      <c r="J43" s="40" t="str">
        <f t="shared" si="0"/>
        <v>NE</v>
      </c>
      <c r="K43" s="40" t="str">
        <f>IF(L43=0,"NE",IF(J43&lt;V5,"NON","OUI"))</f>
        <v>NE</v>
      </c>
      <c r="L43" s="40">
        <f t="shared" si="1"/>
        <v>0</v>
      </c>
      <c r="M43" s="41"/>
      <c r="N43" s="8"/>
      <c r="O43" s="8"/>
      <c r="P43" s="8"/>
      <c r="Q43" s="8"/>
      <c r="R43" s="8"/>
      <c r="S43" s="8"/>
      <c r="T43" s="8"/>
      <c r="U43" s="8"/>
      <c r="V43" s="42"/>
    </row>
    <row r="44" spans="1:22">
      <c r="A44" s="125"/>
      <c r="B44" s="129"/>
      <c r="C44" s="130" t="s">
        <v>125</v>
      </c>
      <c r="D44" s="130"/>
      <c r="E44" s="130"/>
      <c r="F44" s="130"/>
      <c r="G44" s="130"/>
      <c r="H44" s="130"/>
      <c r="I44" s="135"/>
      <c r="J44" s="40" t="str">
        <f t="shared" si="0"/>
        <v>NE</v>
      </c>
      <c r="K44" s="40" t="str">
        <f>IF(L44=0,"NE",IF(J44&lt;V5,"NON","OUI"))</f>
        <v>NE</v>
      </c>
      <c r="L44" s="40">
        <f t="shared" si="1"/>
        <v>0</v>
      </c>
      <c r="M44" s="41"/>
      <c r="N44" s="8"/>
      <c r="O44" s="8"/>
      <c r="P44" s="8"/>
      <c r="Q44" s="8"/>
      <c r="R44" s="8"/>
      <c r="S44" s="8"/>
      <c r="T44" s="8"/>
      <c r="U44" s="8"/>
      <c r="V44" s="42"/>
    </row>
    <row r="45" spans="1:22">
      <c r="A45" s="125"/>
      <c r="B45" s="129"/>
      <c r="C45" s="130" t="s">
        <v>126</v>
      </c>
      <c r="D45" s="130"/>
      <c r="E45" s="130"/>
      <c r="F45" s="130"/>
      <c r="G45" s="130"/>
      <c r="H45" s="130"/>
      <c r="I45" s="135"/>
      <c r="J45" s="40" t="str">
        <f t="shared" si="0"/>
        <v>NE</v>
      </c>
      <c r="K45" s="40" t="str">
        <f>IF(L45=0,"NE",IF(J45&lt;V5,"NON","OUI"))</f>
        <v>NE</v>
      </c>
      <c r="L45" s="40">
        <f t="shared" si="1"/>
        <v>0</v>
      </c>
      <c r="M45" s="41"/>
      <c r="N45" s="8"/>
      <c r="O45" s="8"/>
      <c r="P45" s="8"/>
      <c r="Q45" s="8"/>
      <c r="R45" s="8"/>
      <c r="S45" s="8"/>
      <c r="T45" s="8"/>
      <c r="U45" s="8"/>
      <c r="V45" s="42"/>
    </row>
    <row r="46" spans="1:22" ht="16.5" thickBot="1">
      <c r="A46" s="125"/>
      <c r="B46" s="44" t="s">
        <v>92</v>
      </c>
      <c r="C46" s="131" t="s">
        <v>127</v>
      </c>
      <c r="D46" s="131"/>
      <c r="E46" s="131"/>
      <c r="F46" s="131"/>
      <c r="G46" s="131"/>
      <c r="H46" s="131"/>
      <c r="I46" s="135"/>
      <c r="J46" s="40" t="str">
        <f t="shared" si="0"/>
        <v>NE</v>
      </c>
      <c r="K46" s="40" t="str">
        <f t="shared" ref="K46" si="2">IF(L46=0,"NE",IF(J46&lt;V44,"NON","OUI"))</f>
        <v>NE</v>
      </c>
      <c r="L46" s="40">
        <f t="shared" si="1"/>
        <v>0</v>
      </c>
      <c r="M46" s="45"/>
      <c r="N46" s="46"/>
      <c r="O46" s="46"/>
      <c r="P46" s="46"/>
      <c r="Q46" s="46"/>
      <c r="R46" s="46"/>
      <c r="S46" s="46"/>
      <c r="T46" s="46"/>
      <c r="U46" s="46"/>
      <c r="V46" s="47"/>
    </row>
  </sheetData>
  <mergeCells count="70">
    <mergeCell ref="A1:D1"/>
    <mergeCell ref="E1:H1"/>
    <mergeCell ref="I1:L1"/>
    <mergeCell ref="A2:L2"/>
    <mergeCell ref="P2:U2"/>
    <mergeCell ref="P4:U4"/>
    <mergeCell ref="P5:U5"/>
    <mergeCell ref="C6:H6"/>
    <mergeCell ref="M6:V6"/>
    <mergeCell ref="A7:A15"/>
    <mergeCell ref="B7:B11"/>
    <mergeCell ref="C7:H7"/>
    <mergeCell ref="I7:I13"/>
    <mergeCell ref="C8:H8"/>
    <mergeCell ref="C9:H9"/>
    <mergeCell ref="A3:A4"/>
    <mergeCell ref="C3:F4"/>
    <mergeCell ref="P3:U3"/>
    <mergeCell ref="G4:J4"/>
    <mergeCell ref="K4:O4"/>
    <mergeCell ref="C10:H10"/>
    <mergeCell ref="C11:H11"/>
    <mergeCell ref="B12:B14"/>
    <mergeCell ref="C12:H12"/>
    <mergeCell ref="C13:H13"/>
    <mergeCell ref="C14:H14"/>
    <mergeCell ref="C15:H15"/>
    <mergeCell ref="I15:I25"/>
    <mergeCell ref="A16:A31"/>
    <mergeCell ref="B16:B17"/>
    <mergeCell ref="C16:H16"/>
    <mergeCell ref="C17:H17"/>
    <mergeCell ref="B18:B30"/>
    <mergeCell ref="C18:H18"/>
    <mergeCell ref="C19:H19"/>
    <mergeCell ref="C20:H20"/>
    <mergeCell ref="I31:I46"/>
    <mergeCell ref="C38:H38"/>
    <mergeCell ref="C39:H39"/>
    <mergeCell ref="C21:H21"/>
    <mergeCell ref="C22:H22"/>
    <mergeCell ref="C23:H23"/>
    <mergeCell ref="C24:H24"/>
    <mergeCell ref="C25:H25"/>
    <mergeCell ref="C26:H26"/>
    <mergeCell ref="C27:H27"/>
    <mergeCell ref="C28:H28"/>
    <mergeCell ref="C29:H29"/>
    <mergeCell ref="C30:H30"/>
    <mergeCell ref="C31:H31"/>
    <mergeCell ref="A32:A39"/>
    <mergeCell ref="B32:B33"/>
    <mergeCell ref="C32:H32"/>
    <mergeCell ref="C33:H33"/>
    <mergeCell ref="B34:B37"/>
    <mergeCell ref="C34:H34"/>
    <mergeCell ref="C35:H35"/>
    <mergeCell ref="C36:H36"/>
    <mergeCell ref="C37:H37"/>
    <mergeCell ref="B38:B39"/>
    <mergeCell ref="A40:A46"/>
    <mergeCell ref="B40:B41"/>
    <mergeCell ref="C40:H40"/>
    <mergeCell ref="C41:H41"/>
    <mergeCell ref="B42:B45"/>
    <mergeCell ref="C42:H42"/>
    <mergeCell ref="C43:H43"/>
    <mergeCell ref="C44:H44"/>
    <mergeCell ref="C45:H45"/>
    <mergeCell ref="C46:H46"/>
  </mergeCells>
  <conditionalFormatting sqref="M7:V46">
    <cfRule type="iconSet" priority="3">
      <iconSet showValue="0">
        <cfvo type="percent" val="0"/>
        <cfvo type="num" val="1"/>
        <cfvo type="num" val="2"/>
      </iconSet>
    </cfRule>
  </conditionalFormatting>
  <conditionalFormatting sqref="J7:J46">
    <cfRule type="colorScale" priority="2">
      <colorScale>
        <cfvo type="num" val="0"/>
        <cfvo type="num" val="$V$4"/>
        <cfvo type="num" val="$V$5"/>
        <color rgb="FFFF0000"/>
        <color rgb="FFFFC000"/>
        <color rgb="FF00B050"/>
      </colorScale>
    </cfRule>
  </conditionalFormatting>
  <conditionalFormatting sqref="K4:O4">
    <cfRule type="dataBar" priority="1">
      <dataBar>
        <cfvo type="num" val="0"/>
        <cfvo type="num" val="100"/>
        <color rgb="FF00B050"/>
      </dataBar>
    </cfRule>
  </conditionalFormatting>
  <pageMargins left="0.7" right="0.7" top="0.75" bottom="0.75" header="0.3" footer="0.3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V46"/>
  <sheetViews>
    <sheetView zoomScale="90" zoomScaleNormal="90" workbookViewId="0">
      <selection activeCell="N36" sqref="N36"/>
    </sheetView>
  </sheetViews>
  <sheetFormatPr baseColWidth="10" defaultRowHeight="15"/>
  <cols>
    <col min="1" max="1" width="26.42578125" customWidth="1"/>
    <col min="2" max="2" width="31.5703125" customWidth="1"/>
    <col min="4" max="4" width="16.42578125" customWidth="1"/>
    <col min="6" max="6" width="17.85546875" customWidth="1"/>
  </cols>
  <sheetData>
    <row r="1" spans="1:22" ht="68.25" customHeight="1">
      <c r="A1" s="92"/>
      <c r="B1" s="92"/>
      <c r="C1" s="92"/>
      <c r="D1" s="92"/>
      <c r="E1" s="93"/>
      <c r="F1" s="93"/>
      <c r="G1" s="93"/>
      <c r="H1" s="93"/>
      <c r="I1" s="94" t="s">
        <v>0</v>
      </c>
      <c r="J1" s="94"/>
      <c r="K1" s="94"/>
      <c r="L1" s="94"/>
    </row>
    <row r="2" spans="1:22" ht="21">
      <c r="A2" s="95" t="s">
        <v>64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P2" s="145" t="s">
        <v>65</v>
      </c>
      <c r="Q2" s="146"/>
      <c r="R2" s="146"/>
      <c r="S2" s="146"/>
      <c r="T2" s="146"/>
      <c r="U2" s="146"/>
      <c r="V2" s="32">
        <f>SUM(M7:V46)*10/COUNTA(M7:V46)</f>
        <v>14.545454545454545</v>
      </c>
    </row>
    <row r="3" spans="1:22" ht="21" thickBot="1">
      <c r="A3" s="92" t="s">
        <v>66</v>
      </c>
      <c r="B3" s="33"/>
      <c r="C3" s="144" t="str">
        <f>Global!M5</f>
        <v>CREUSET Loïc</v>
      </c>
      <c r="D3" s="144"/>
      <c r="E3" s="144"/>
      <c r="F3" s="144"/>
      <c r="G3" s="1"/>
      <c r="H3" s="1"/>
      <c r="I3" s="1"/>
      <c r="J3" s="1"/>
      <c r="K3" s="1"/>
      <c r="L3" s="1"/>
      <c r="M3" s="1"/>
      <c r="N3" s="1"/>
      <c r="O3" s="1"/>
      <c r="P3" s="145" t="s">
        <v>67</v>
      </c>
      <c r="Q3" s="146"/>
      <c r="R3" s="146"/>
      <c r="S3" s="146"/>
      <c r="T3" s="146"/>
      <c r="U3" s="146"/>
      <c r="V3" s="34">
        <f>SUM(J7:J46)/39</f>
        <v>13.226495726495727</v>
      </c>
    </row>
    <row r="4" spans="1:22" ht="21" thickBot="1">
      <c r="A4" s="92"/>
      <c r="B4" s="33"/>
      <c r="C4" s="144"/>
      <c r="D4" s="144"/>
      <c r="E4" s="144"/>
      <c r="F4" s="144"/>
      <c r="G4" s="147" t="s">
        <v>68</v>
      </c>
      <c r="H4" s="148"/>
      <c r="I4" s="148"/>
      <c r="J4" s="148"/>
      <c r="K4" s="149">
        <f>V3</f>
        <v>13.226495726495727</v>
      </c>
      <c r="L4" s="150"/>
      <c r="M4" s="150"/>
      <c r="N4" s="150"/>
      <c r="O4" s="151"/>
      <c r="P4" s="136" t="s">
        <v>69</v>
      </c>
      <c r="Q4" s="137"/>
      <c r="R4" s="137"/>
      <c r="S4" s="137"/>
      <c r="T4" s="137"/>
      <c r="U4" s="137"/>
      <c r="V4" s="35">
        <f>V5/2</f>
        <v>40</v>
      </c>
    </row>
    <row r="5" spans="1:22" ht="21" thickBo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37" t="s">
        <v>70</v>
      </c>
      <c r="Q5" s="137"/>
      <c r="R5" s="137"/>
      <c r="S5" s="137"/>
      <c r="T5" s="137"/>
      <c r="U5" s="137"/>
      <c r="V5" s="35">
        <v>80</v>
      </c>
    </row>
    <row r="6" spans="1:22" ht="96">
      <c r="A6" s="36" t="s">
        <v>71</v>
      </c>
      <c r="B6" s="36" t="s">
        <v>72</v>
      </c>
      <c r="C6" s="138" t="s">
        <v>73</v>
      </c>
      <c r="D6" s="138"/>
      <c r="E6" s="138"/>
      <c r="F6" s="138"/>
      <c r="G6" s="138"/>
      <c r="H6" s="138"/>
      <c r="I6" s="37" t="s">
        <v>74</v>
      </c>
      <c r="J6" s="38" t="s">
        <v>75</v>
      </c>
      <c r="K6" s="39" t="s">
        <v>76</v>
      </c>
      <c r="L6" s="39" t="s">
        <v>77</v>
      </c>
      <c r="M6" s="139" t="s">
        <v>78</v>
      </c>
      <c r="N6" s="140"/>
      <c r="O6" s="140"/>
      <c r="P6" s="141"/>
      <c r="Q6" s="141"/>
      <c r="R6" s="141"/>
      <c r="S6" s="141"/>
      <c r="T6" s="141"/>
      <c r="U6" s="141"/>
      <c r="V6" s="142"/>
    </row>
    <row r="7" spans="1:22">
      <c r="A7" s="143" t="s">
        <v>79</v>
      </c>
      <c r="B7" s="126" t="s">
        <v>80</v>
      </c>
      <c r="C7" s="127" t="s">
        <v>81</v>
      </c>
      <c r="D7" s="127"/>
      <c r="E7" s="127"/>
      <c r="F7" s="127"/>
      <c r="G7" s="127"/>
      <c r="H7" s="127"/>
      <c r="I7" s="135" t="s">
        <v>82</v>
      </c>
      <c r="J7" s="40">
        <f>IF(L7=0,"NE",SUM(M7:V7)/COUNTA(M7:V7)*50)</f>
        <v>75</v>
      </c>
      <c r="K7" s="40" t="str">
        <f>IF(L7=0,"NE",IF(J7&lt;V5,"NON","OUI"))</f>
        <v>NON</v>
      </c>
      <c r="L7" s="40">
        <f>COUNTA(M7:V7)</f>
        <v>4</v>
      </c>
      <c r="M7" s="41">
        <v>0</v>
      </c>
      <c r="N7" s="8">
        <v>2</v>
      </c>
      <c r="O7" s="8">
        <v>2</v>
      </c>
      <c r="P7" s="8">
        <v>2</v>
      </c>
      <c r="Q7" s="8"/>
      <c r="R7" s="8"/>
      <c r="S7" s="8"/>
      <c r="T7" s="8"/>
      <c r="U7" s="8"/>
      <c r="V7" s="42"/>
    </row>
    <row r="8" spans="1:22">
      <c r="A8" s="143"/>
      <c r="B8" s="126"/>
      <c r="C8" s="127" t="s">
        <v>83</v>
      </c>
      <c r="D8" s="127"/>
      <c r="E8" s="127"/>
      <c r="F8" s="127"/>
      <c r="G8" s="127"/>
      <c r="H8" s="127"/>
      <c r="I8" s="135"/>
      <c r="J8" s="40">
        <f t="shared" ref="J8:J46" si="0">IF(L8=0,"NE",SUM(M8:V8)/COUNTA(M8:V8)*50)</f>
        <v>70</v>
      </c>
      <c r="K8" s="40" t="str">
        <f>IF(L8=0,"NE",IF(J8&lt;V5,"NON","OUI"))</f>
        <v>NON</v>
      </c>
      <c r="L8" s="40">
        <f t="shared" ref="L8:L46" si="1">COUNTA(M8:V8)</f>
        <v>5</v>
      </c>
      <c r="M8" s="41">
        <v>1</v>
      </c>
      <c r="N8" s="8">
        <v>2</v>
      </c>
      <c r="O8" s="8">
        <v>1</v>
      </c>
      <c r="P8" s="8">
        <v>2</v>
      </c>
      <c r="Q8" s="8">
        <v>1</v>
      </c>
      <c r="R8" s="8"/>
      <c r="S8" s="8"/>
      <c r="T8" s="8"/>
      <c r="U8" s="8"/>
      <c r="V8" s="42"/>
    </row>
    <row r="9" spans="1:22">
      <c r="A9" s="143"/>
      <c r="B9" s="126"/>
      <c r="C9" s="127" t="s">
        <v>84</v>
      </c>
      <c r="D9" s="127"/>
      <c r="E9" s="127"/>
      <c r="F9" s="127"/>
      <c r="G9" s="127"/>
      <c r="H9" s="127"/>
      <c r="I9" s="135"/>
      <c r="J9" s="40" t="str">
        <f t="shared" si="0"/>
        <v>NE</v>
      </c>
      <c r="K9" s="40" t="str">
        <f>IF(L9=0,"NE",IF(J9&lt;V5,"NON","OUI"))</f>
        <v>NE</v>
      </c>
      <c r="L9" s="40">
        <f t="shared" si="1"/>
        <v>0</v>
      </c>
      <c r="M9" s="41"/>
      <c r="N9" s="8"/>
      <c r="O9" s="8"/>
      <c r="P9" s="8"/>
      <c r="Q9" s="8"/>
      <c r="R9" s="8"/>
      <c r="S9" s="8"/>
      <c r="T9" s="8"/>
      <c r="U9" s="8"/>
      <c r="V9" s="42"/>
    </row>
    <row r="10" spans="1:22">
      <c r="A10" s="143"/>
      <c r="B10" s="126"/>
      <c r="C10" s="127" t="s">
        <v>85</v>
      </c>
      <c r="D10" s="127"/>
      <c r="E10" s="127"/>
      <c r="F10" s="127"/>
      <c r="G10" s="127"/>
      <c r="H10" s="127"/>
      <c r="I10" s="135"/>
      <c r="J10" s="40" t="str">
        <f t="shared" si="0"/>
        <v>NE</v>
      </c>
      <c r="K10" s="40" t="str">
        <f>IF(L10=0,"NE",IF(J10&lt;V5,"NON","OUI"))</f>
        <v>NE</v>
      </c>
      <c r="L10" s="40">
        <f t="shared" si="1"/>
        <v>0</v>
      </c>
      <c r="M10" s="41"/>
      <c r="N10" s="8"/>
      <c r="O10" s="8"/>
      <c r="P10" s="8"/>
      <c r="Q10" s="8"/>
      <c r="R10" s="8"/>
      <c r="S10" s="8"/>
      <c r="T10" s="8"/>
      <c r="U10" s="8"/>
      <c r="V10" s="42"/>
    </row>
    <row r="11" spans="1:22">
      <c r="A11" s="143"/>
      <c r="B11" s="126"/>
      <c r="C11" s="127" t="s">
        <v>86</v>
      </c>
      <c r="D11" s="127"/>
      <c r="E11" s="127"/>
      <c r="F11" s="127"/>
      <c r="G11" s="127"/>
      <c r="H11" s="127"/>
      <c r="I11" s="135"/>
      <c r="J11" s="40" t="str">
        <f t="shared" si="0"/>
        <v>NE</v>
      </c>
      <c r="K11" s="40" t="str">
        <f>IF(L11=0,"NE",IF(J11&lt;V5,"NON","OUI"))</f>
        <v>NE</v>
      </c>
      <c r="L11" s="40">
        <f t="shared" si="1"/>
        <v>0</v>
      </c>
      <c r="M11" s="41"/>
      <c r="N11" s="8"/>
      <c r="O11" s="8"/>
      <c r="P11" s="8"/>
      <c r="Q11" s="8"/>
      <c r="R11" s="8"/>
      <c r="S11" s="8"/>
      <c r="T11" s="8"/>
      <c r="U11" s="8"/>
      <c r="V11" s="42"/>
    </row>
    <row r="12" spans="1:22">
      <c r="A12" s="143"/>
      <c r="B12" s="129" t="s">
        <v>87</v>
      </c>
      <c r="C12" s="130" t="s">
        <v>88</v>
      </c>
      <c r="D12" s="130"/>
      <c r="E12" s="130"/>
      <c r="F12" s="130"/>
      <c r="G12" s="130"/>
      <c r="H12" s="130"/>
      <c r="I12" s="135"/>
      <c r="J12" s="40" t="str">
        <f t="shared" si="0"/>
        <v>NE</v>
      </c>
      <c r="K12" s="40" t="str">
        <f>IF(L12=0,"NE",IF(J12&lt;V5,"NON","OUI"))</f>
        <v>NE</v>
      </c>
      <c r="L12" s="40">
        <f t="shared" si="1"/>
        <v>0</v>
      </c>
      <c r="M12" s="41"/>
      <c r="N12" s="8"/>
      <c r="O12" s="8"/>
      <c r="P12" s="8"/>
      <c r="Q12" s="8"/>
      <c r="R12" s="8"/>
      <c r="S12" s="8"/>
      <c r="T12" s="8"/>
      <c r="U12" s="8"/>
      <c r="V12" s="42"/>
    </row>
    <row r="13" spans="1:22">
      <c r="A13" s="143"/>
      <c r="B13" s="129"/>
      <c r="C13" s="130" t="s">
        <v>89</v>
      </c>
      <c r="D13" s="130"/>
      <c r="E13" s="130"/>
      <c r="F13" s="130"/>
      <c r="G13" s="130"/>
      <c r="H13" s="130"/>
      <c r="I13" s="135"/>
      <c r="J13" s="40" t="str">
        <f t="shared" si="0"/>
        <v>NE</v>
      </c>
      <c r="K13" s="40" t="str">
        <f>IF(L13=0,"NE",IF(J13&lt;V5,"NON","OUI"))</f>
        <v>NE</v>
      </c>
      <c r="L13" s="40">
        <f t="shared" si="1"/>
        <v>0</v>
      </c>
      <c r="M13" s="41"/>
      <c r="N13" s="8"/>
      <c r="O13" s="8"/>
      <c r="P13" s="8"/>
      <c r="Q13" s="8"/>
      <c r="R13" s="8"/>
      <c r="S13" s="8"/>
      <c r="T13" s="8"/>
      <c r="U13" s="8"/>
      <c r="V13" s="42"/>
    </row>
    <row r="14" spans="1:22" ht="15.75">
      <c r="A14" s="143"/>
      <c r="B14" s="129"/>
      <c r="C14" s="130" t="s">
        <v>90</v>
      </c>
      <c r="D14" s="130"/>
      <c r="E14" s="130"/>
      <c r="F14" s="130"/>
      <c r="G14" s="130"/>
      <c r="H14" s="130"/>
      <c r="I14" s="43" t="s">
        <v>91</v>
      </c>
      <c r="J14" s="40" t="str">
        <f t="shared" si="0"/>
        <v>NE</v>
      </c>
      <c r="K14" s="40" t="str">
        <f>IF(L14=0,"NE",IF(J14&lt;V5,"NON","OUI"))</f>
        <v>NE</v>
      </c>
      <c r="L14" s="40">
        <f t="shared" si="1"/>
        <v>0</v>
      </c>
      <c r="M14" s="41"/>
      <c r="N14" s="8"/>
      <c r="O14" s="8"/>
      <c r="P14" s="8"/>
      <c r="Q14" s="8"/>
      <c r="R14" s="8"/>
      <c r="S14" s="8"/>
      <c r="T14" s="8"/>
      <c r="U14" s="8"/>
      <c r="V14" s="42"/>
    </row>
    <row r="15" spans="1:22" ht="15.75">
      <c r="A15" s="143"/>
      <c r="B15" s="44" t="s">
        <v>92</v>
      </c>
      <c r="C15" s="131" t="s">
        <v>93</v>
      </c>
      <c r="D15" s="131"/>
      <c r="E15" s="131"/>
      <c r="F15" s="131"/>
      <c r="G15" s="131"/>
      <c r="H15" s="131"/>
      <c r="I15" s="135" t="s">
        <v>82</v>
      </c>
      <c r="J15" s="40" t="str">
        <f t="shared" si="0"/>
        <v>NE</v>
      </c>
      <c r="K15" s="40" t="str">
        <f>IF(L15=0,"NE",IF(J15&lt;V5,"NON","OUI"))</f>
        <v>NE</v>
      </c>
      <c r="L15" s="40">
        <f t="shared" si="1"/>
        <v>0</v>
      </c>
      <c r="M15" s="41"/>
      <c r="N15" s="8"/>
      <c r="O15" s="8"/>
      <c r="P15" s="8"/>
      <c r="Q15" s="8"/>
      <c r="R15" s="8"/>
      <c r="S15" s="8"/>
      <c r="T15" s="8"/>
      <c r="U15" s="8"/>
      <c r="V15" s="42"/>
    </row>
    <row r="16" spans="1:22">
      <c r="A16" s="125" t="s">
        <v>94</v>
      </c>
      <c r="B16" s="126" t="s">
        <v>80</v>
      </c>
      <c r="C16" s="127" t="s">
        <v>95</v>
      </c>
      <c r="D16" s="127"/>
      <c r="E16" s="127"/>
      <c r="F16" s="127"/>
      <c r="G16" s="127"/>
      <c r="H16" s="127"/>
      <c r="I16" s="135"/>
      <c r="J16" s="40" t="str">
        <f t="shared" si="0"/>
        <v>NE</v>
      </c>
      <c r="K16" s="40" t="str">
        <f>IF(L16=0,"NE",IF(J16&lt;V5,"NON","OUI"))</f>
        <v>NE</v>
      </c>
      <c r="L16" s="40">
        <f t="shared" si="1"/>
        <v>0</v>
      </c>
      <c r="M16" s="41"/>
      <c r="N16" s="8"/>
      <c r="O16" s="8"/>
      <c r="P16" s="8"/>
      <c r="Q16" s="8"/>
      <c r="R16" s="8"/>
      <c r="S16" s="8"/>
      <c r="T16" s="8"/>
      <c r="U16" s="8"/>
      <c r="V16" s="42"/>
    </row>
    <row r="17" spans="1:22">
      <c r="A17" s="125"/>
      <c r="B17" s="126"/>
      <c r="C17" s="127" t="s">
        <v>96</v>
      </c>
      <c r="D17" s="127"/>
      <c r="E17" s="127"/>
      <c r="F17" s="127"/>
      <c r="G17" s="127"/>
      <c r="H17" s="127"/>
      <c r="I17" s="135"/>
      <c r="J17" s="40" t="str">
        <f t="shared" si="0"/>
        <v>NE</v>
      </c>
      <c r="K17" s="40" t="str">
        <f>IF(L17=0,"NE",IF(J17&lt;V5,"NON","OUI"))</f>
        <v>NE</v>
      </c>
      <c r="L17" s="40">
        <f t="shared" si="1"/>
        <v>0</v>
      </c>
      <c r="M17" s="41"/>
      <c r="N17" s="8"/>
      <c r="O17" s="8"/>
      <c r="P17" s="8"/>
      <c r="Q17" s="8"/>
      <c r="R17" s="8"/>
      <c r="S17" s="8"/>
      <c r="T17" s="8"/>
      <c r="U17" s="8"/>
      <c r="V17" s="42"/>
    </row>
    <row r="18" spans="1:22">
      <c r="A18" s="125"/>
      <c r="B18" s="129" t="s">
        <v>87</v>
      </c>
      <c r="C18" s="132" t="s">
        <v>97</v>
      </c>
      <c r="D18" s="132"/>
      <c r="E18" s="132"/>
      <c r="F18" s="132"/>
      <c r="G18" s="132"/>
      <c r="H18" s="132"/>
      <c r="I18" s="135"/>
      <c r="J18" s="40">
        <f t="shared" si="0"/>
        <v>50</v>
      </c>
      <c r="K18" s="40" t="str">
        <f>IF(L18=0,"NE",IF(J18&lt;V5,"NON","OUI"))</f>
        <v>NON</v>
      </c>
      <c r="L18" s="40">
        <f t="shared" si="1"/>
        <v>3</v>
      </c>
      <c r="M18" s="41">
        <v>1</v>
      </c>
      <c r="N18" s="8">
        <v>1</v>
      </c>
      <c r="O18" s="8">
        <v>1</v>
      </c>
      <c r="P18" s="8"/>
      <c r="Q18" s="8"/>
      <c r="R18" s="8"/>
      <c r="S18" s="8"/>
      <c r="T18" s="8"/>
      <c r="U18" s="8"/>
      <c r="V18" s="42"/>
    </row>
    <row r="19" spans="1:22">
      <c r="A19" s="125"/>
      <c r="B19" s="129"/>
      <c r="C19" s="132" t="s">
        <v>98</v>
      </c>
      <c r="D19" s="132"/>
      <c r="E19" s="132"/>
      <c r="F19" s="132"/>
      <c r="G19" s="132"/>
      <c r="H19" s="132"/>
      <c r="I19" s="135"/>
      <c r="J19" s="40" t="str">
        <f t="shared" si="0"/>
        <v>NE</v>
      </c>
      <c r="K19" s="40" t="str">
        <f>IF(L19=0,"NE",IF(J19&lt;V5,"NON","OUI"))</f>
        <v>NE</v>
      </c>
      <c r="L19" s="40">
        <f t="shared" si="1"/>
        <v>0</v>
      </c>
      <c r="M19" s="41"/>
      <c r="N19" s="8"/>
      <c r="O19" s="8"/>
      <c r="P19" s="8"/>
      <c r="Q19" s="8"/>
      <c r="R19" s="8"/>
      <c r="S19" s="8"/>
      <c r="T19" s="8"/>
      <c r="U19" s="8"/>
      <c r="V19" s="42"/>
    </row>
    <row r="20" spans="1:22">
      <c r="A20" s="125"/>
      <c r="B20" s="129"/>
      <c r="C20" s="132" t="s">
        <v>99</v>
      </c>
      <c r="D20" s="132"/>
      <c r="E20" s="132"/>
      <c r="F20" s="132"/>
      <c r="G20" s="132"/>
      <c r="H20" s="132"/>
      <c r="I20" s="135"/>
      <c r="J20" s="40" t="str">
        <f t="shared" si="0"/>
        <v>NE</v>
      </c>
      <c r="K20" s="40" t="str">
        <f>IF(L20=0,"NE",IF(J20&lt;V5,"NON","OUI"))</f>
        <v>NE</v>
      </c>
      <c r="L20" s="40">
        <f t="shared" si="1"/>
        <v>0</v>
      </c>
      <c r="M20" s="41"/>
      <c r="N20" s="8"/>
      <c r="O20" s="8"/>
      <c r="P20" s="8"/>
      <c r="Q20" s="8"/>
      <c r="R20" s="8"/>
      <c r="S20" s="8"/>
      <c r="T20" s="8"/>
      <c r="U20" s="8"/>
      <c r="V20" s="42"/>
    </row>
    <row r="21" spans="1:22">
      <c r="A21" s="125"/>
      <c r="B21" s="129"/>
      <c r="C21" s="132" t="s">
        <v>100</v>
      </c>
      <c r="D21" s="132"/>
      <c r="E21" s="132"/>
      <c r="F21" s="132"/>
      <c r="G21" s="132"/>
      <c r="H21" s="132"/>
      <c r="I21" s="135"/>
      <c r="J21" s="40">
        <f t="shared" si="0"/>
        <v>50</v>
      </c>
      <c r="K21" s="40" t="str">
        <f>IF(L21=0,"NE",IF(J21&lt;V5,"NON","OUI"))</f>
        <v>NON</v>
      </c>
      <c r="L21" s="40">
        <f t="shared" si="1"/>
        <v>2</v>
      </c>
      <c r="M21" s="41">
        <v>0</v>
      </c>
      <c r="N21" s="8">
        <v>2</v>
      </c>
      <c r="O21" s="8"/>
      <c r="P21" s="8"/>
      <c r="Q21" s="8"/>
      <c r="R21" s="8"/>
      <c r="S21" s="8"/>
      <c r="T21" s="8"/>
      <c r="U21" s="8"/>
      <c r="V21" s="42"/>
    </row>
    <row r="22" spans="1:22">
      <c r="A22" s="125"/>
      <c r="B22" s="129"/>
      <c r="C22" s="132" t="s">
        <v>101</v>
      </c>
      <c r="D22" s="132"/>
      <c r="E22" s="132"/>
      <c r="F22" s="132"/>
      <c r="G22" s="132"/>
      <c r="H22" s="132"/>
      <c r="I22" s="135"/>
      <c r="J22" s="40" t="str">
        <f t="shared" si="0"/>
        <v>NE</v>
      </c>
      <c r="K22" s="40" t="str">
        <f>IF(L22=0,"NE",IF(J22&lt;V5,"NON","OUI"))</f>
        <v>NE</v>
      </c>
      <c r="L22" s="40">
        <f t="shared" si="1"/>
        <v>0</v>
      </c>
      <c r="M22" s="41"/>
      <c r="N22" s="8"/>
      <c r="O22" s="8"/>
      <c r="P22" s="8"/>
      <c r="Q22" s="8"/>
      <c r="R22" s="8"/>
      <c r="S22" s="8"/>
      <c r="T22" s="8"/>
      <c r="U22" s="8"/>
      <c r="V22" s="42"/>
    </row>
    <row r="23" spans="1:22">
      <c r="A23" s="125"/>
      <c r="B23" s="129"/>
      <c r="C23" s="132" t="s">
        <v>102</v>
      </c>
      <c r="D23" s="132"/>
      <c r="E23" s="132"/>
      <c r="F23" s="132"/>
      <c r="G23" s="132"/>
      <c r="H23" s="132"/>
      <c r="I23" s="135"/>
      <c r="J23" s="40" t="str">
        <f t="shared" si="0"/>
        <v>NE</v>
      </c>
      <c r="K23" s="40" t="str">
        <f>IF(L23=0,"NE",IF(J23&lt;V5,"NON","OUI"))</f>
        <v>NE</v>
      </c>
      <c r="L23" s="40">
        <f t="shared" si="1"/>
        <v>0</v>
      </c>
      <c r="M23" s="41"/>
      <c r="N23" s="8"/>
      <c r="O23" s="8"/>
      <c r="P23" s="8"/>
      <c r="Q23" s="8"/>
      <c r="R23" s="8"/>
      <c r="S23" s="8"/>
      <c r="T23" s="8"/>
      <c r="U23" s="8"/>
      <c r="V23" s="42"/>
    </row>
    <row r="24" spans="1:22">
      <c r="A24" s="125"/>
      <c r="B24" s="129"/>
      <c r="C24" s="132" t="s">
        <v>103</v>
      </c>
      <c r="D24" s="132"/>
      <c r="E24" s="132"/>
      <c r="F24" s="132"/>
      <c r="G24" s="132"/>
      <c r="H24" s="132"/>
      <c r="I24" s="135"/>
      <c r="J24" s="40" t="str">
        <f t="shared" si="0"/>
        <v>NE</v>
      </c>
      <c r="K24" s="40" t="str">
        <f>IF(L24=0,"NE",IF(J24&lt;V5,"NON","OUI"))</f>
        <v>NE</v>
      </c>
      <c r="L24" s="40">
        <f t="shared" si="1"/>
        <v>0</v>
      </c>
      <c r="M24" s="41"/>
      <c r="N24" s="8"/>
      <c r="O24" s="8"/>
      <c r="P24" s="8"/>
      <c r="Q24" s="8"/>
      <c r="R24" s="8"/>
      <c r="S24" s="8"/>
      <c r="T24" s="8"/>
      <c r="U24" s="8"/>
      <c r="V24" s="42"/>
    </row>
    <row r="25" spans="1:22">
      <c r="A25" s="125"/>
      <c r="B25" s="129"/>
      <c r="C25" s="132" t="s">
        <v>104</v>
      </c>
      <c r="D25" s="132"/>
      <c r="E25" s="132"/>
      <c r="F25" s="132"/>
      <c r="G25" s="132"/>
      <c r="H25" s="132"/>
      <c r="I25" s="135"/>
      <c r="J25" s="40">
        <f t="shared" si="0"/>
        <v>87.5</v>
      </c>
      <c r="K25" s="40" t="str">
        <f>IF(L25=0,"NE",IF(J25&lt;V5,"NON","OUI"))</f>
        <v>OUI</v>
      </c>
      <c r="L25" s="40">
        <f t="shared" si="1"/>
        <v>4</v>
      </c>
      <c r="M25" s="41">
        <v>1</v>
      </c>
      <c r="N25" s="8">
        <v>2</v>
      </c>
      <c r="O25" s="8">
        <v>2</v>
      </c>
      <c r="P25" s="8">
        <v>2</v>
      </c>
      <c r="Q25" s="8"/>
      <c r="R25" s="8"/>
      <c r="S25" s="8"/>
      <c r="T25" s="8"/>
      <c r="U25" s="8"/>
      <c r="V25" s="42"/>
    </row>
    <row r="26" spans="1:22" ht="15.75">
      <c r="A26" s="125"/>
      <c r="B26" s="129"/>
      <c r="C26" s="132" t="s">
        <v>105</v>
      </c>
      <c r="D26" s="132"/>
      <c r="E26" s="132"/>
      <c r="F26" s="132"/>
      <c r="G26" s="132"/>
      <c r="H26" s="132"/>
      <c r="I26" s="43" t="s">
        <v>91</v>
      </c>
      <c r="J26" s="40" t="str">
        <f t="shared" si="0"/>
        <v>NE</v>
      </c>
      <c r="K26" s="40" t="str">
        <f>IF(L26=0,"NE",IF(J26&lt;V5,"NON","OUI"))</f>
        <v>NE</v>
      </c>
      <c r="L26" s="40">
        <f t="shared" si="1"/>
        <v>0</v>
      </c>
      <c r="M26" s="41"/>
      <c r="N26" s="8"/>
      <c r="O26" s="8"/>
      <c r="P26" s="8"/>
      <c r="Q26" s="8"/>
      <c r="R26" s="8"/>
      <c r="S26" s="8"/>
      <c r="T26" s="8"/>
      <c r="U26" s="8"/>
      <c r="V26" s="42"/>
    </row>
    <row r="27" spans="1:22" ht="15.75">
      <c r="A27" s="125"/>
      <c r="B27" s="129"/>
      <c r="C27" s="132" t="s">
        <v>106</v>
      </c>
      <c r="D27" s="132"/>
      <c r="E27" s="132"/>
      <c r="F27" s="132"/>
      <c r="G27" s="132"/>
      <c r="H27" s="132"/>
      <c r="I27" s="43" t="s">
        <v>91</v>
      </c>
      <c r="J27" s="40" t="str">
        <f t="shared" si="0"/>
        <v>NE</v>
      </c>
      <c r="K27" s="40" t="str">
        <f>IF(L27=0,"NE",IF(J27&lt;V5,"NON","OUI"))</f>
        <v>NE</v>
      </c>
      <c r="L27" s="40">
        <f t="shared" si="1"/>
        <v>0</v>
      </c>
      <c r="M27" s="41"/>
      <c r="N27" s="8"/>
      <c r="O27" s="8"/>
      <c r="P27" s="8"/>
      <c r="Q27" s="8"/>
      <c r="R27" s="8"/>
      <c r="S27" s="8"/>
      <c r="T27" s="8"/>
      <c r="U27" s="8"/>
      <c r="V27" s="42"/>
    </row>
    <row r="28" spans="1:22" ht="15.75">
      <c r="A28" s="125"/>
      <c r="B28" s="129"/>
      <c r="C28" s="132" t="s">
        <v>107</v>
      </c>
      <c r="D28" s="132"/>
      <c r="E28" s="132"/>
      <c r="F28" s="132"/>
      <c r="G28" s="132"/>
      <c r="H28" s="132"/>
      <c r="I28" s="43" t="s">
        <v>91</v>
      </c>
      <c r="J28" s="40" t="str">
        <f t="shared" si="0"/>
        <v>NE</v>
      </c>
      <c r="K28" s="40" t="str">
        <f>IF(L28=0,"NE",IF(J28&lt;V5,"NON","OUI"))</f>
        <v>NE</v>
      </c>
      <c r="L28" s="40">
        <f t="shared" si="1"/>
        <v>0</v>
      </c>
      <c r="M28" s="41"/>
      <c r="N28" s="8"/>
      <c r="O28" s="8"/>
      <c r="P28" s="8"/>
      <c r="Q28" s="8"/>
      <c r="R28" s="8"/>
      <c r="S28" s="8"/>
      <c r="T28" s="8"/>
      <c r="U28" s="8"/>
      <c r="V28" s="42"/>
    </row>
    <row r="29" spans="1:22" ht="15.75">
      <c r="A29" s="125"/>
      <c r="B29" s="129"/>
      <c r="C29" s="132" t="s">
        <v>108</v>
      </c>
      <c r="D29" s="132"/>
      <c r="E29" s="132"/>
      <c r="F29" s="132"/>
      <c r="G29" s="132"/>
      <c r="H29" s="132"/>
      <c r="I29" s="43" t="s">
        <v>91</v>
      </c>
      <c r="J29" s="40" t="str">
        <f t="shared" si="0"/>
        <v>NE</v>
      </c>
      <c r="K29" s="40" t="str">
        <f>IF(L29=0,"NE",IF(J29&lt;V5,"NON","OUI"))</f>
        <v>NE</v>
      </c>
      <c r="L29" s="40">
        <f t="shared" si="1"/>
        <v>0</v>
      </c>
      <c r="M29" s="41"/>
      <c r="N29" s="8"/>
      <c r="O29" s="8"/>
      <c r="P29" s="8"/>
      <c r="Q29" s="8"/>
      <c r="R29" s="8"/>
      <c r="S29" s="8"/>
      <c r="T29" s="8"/>
      <c r="U29" s="8"/>
      <c r="V29" s="42"/>
    </row>
    <row r="30" spans="1:22" ht="15.75">
      <c r="A30" s="125"/>
      <c r="B30" s="129"/>
      <c r="C30" s="132" t="s">
        <v>109</v>
      </c>
      <c r="D30" s="132"/>
      <c r="E30" s="132"/>
      <c r="F30" s="132"/>
      <c r="G30" s="132"/>
      <c r="H30" s="132"/>
      <c r="I30" s="43" t="s">
        <v>91</v>
      </c>
      <c r="J30" s="40" t="str">
        <f t="shared" si="0"/>
        <v>NE</v>
      </c>
      <c r="K30" s="40" t="str">
        <f>IF(L30=0,"NE",IF(J30&lt;V5,"NON","OUI"))</f>
        <v>NE</v>
      </c>
      <c r="L30" s="40">
        <f t="shared" si="1"/>
        <v>0</v>
      </c>
      <c r="M30" s="41"/>
      <c r="N30" s="8"/>
      <c r="O30" s="8"/>
      <c r="P30" s="8"/>
      <c r="Q30" s="8"/>
      <c r="R30" s="8"/>
      <c r="S30" s="8"/>
      <c r="T30" s="8"/>
      <c r="U30" s="8"/>
      <c r="V30" s="42"/>
    </row>
    <row r="31" spans="1:22" ht="16.5">
      <c r="A31" s="125"/>
      <c r="B31" s="44" t="s">
        <v>92</v>
      </c>
      <c r="C31" s="133" t="s">
        <v>110</v>
      </c>
      <c r="D31" s="133"/>
      <c r="E31" s="133"/>
      <c r="F31" s="133"/>
      <c r="G31" s="133"/>
      <c r="H31" s="133"/>
      <c r="I31" s="135" t="s">
        <v>82</v>
      </c>
      <c r="J31" s="40" t="str">
        <f t="shared" si="0"/>
        <v>NE</v>
      </c>
      <c r="K31" s="40" t="str">
        <f>IF(L31=0,"NE",IF(J31&lt;V5,"NON","OUI"))</f>
        <v>NE</v>
      </c>
      <c r="L31" s="40">
        <f t="shared" si="1"/>
        <v>0</v>
      </c>
      <c r="M31" s="41"/>
      <c r="N31" s="8"/>
      <c r="O31" s="8"/>
      <c r="P31" s="8"/>
      <c r="Q31" s="8"/>
      <c r="R31" s="8"/>
      <c r="S31" s="8"/>
      <c r="T31" s="8"/>
      <c r="U31" s="8"/>
      <c r="V31" s="42"/>
    </row>
    <row r="32" spans="1:22">
      <c r="A32" s="125" t="s">
        <v>111</v>
      </c>
      <c r="B32" s="126" t="s">
        <v>80</v>
      </c>
      <c r="C32" s="127" t="s">
        <v>112</v>
      </c>
      <c r="D32" s="127"/>
      <c r="E32" s="127"/>
      <c r="F32" s="127"/>
      <c r="G32" s="127"/>
      <c r="H32" s="127"/>
      <c r="I32" s="135"/>
      <c r="J32" s="40" t="str">
        <f t="shared" si="0"/>
        <v>NE</v>
      </c>
      <c r="K32" s="40" t="str">
        <f>IF(L32=0,"NE",IF(J32&lt;V5,"NON","OUI"))</f>
        <v>NE</v>
      </c>
      <c r="L32" s="40">
        <f t="shared" si="1"/>
        <v>0</v>
      </c>
      <c r="M32" s="41"/>
      <c r="N32" s="8"/>
      <c r="O32" s="8"/>
      <c r="P32" s="8"/>
      <c r="Q32" s="8"/>
      <c r="R32" s="8"/>
      <c r="S32" s="8"/>
      <c r="T32" s="8"/>
      <c r="U32" s="8"/>
      <c r="V32" s="42"/>
    </row>
    <row r="33" spans="1:22">
      <c r="A33" s="125"/>
      <c r="B33" s="126"/>
      <c r="C33" s="128" t="s">
        <v>113</v>
      </c>
      <c r="D33" s="128"/>
      <c r="E33" s="128"/>
      <c r="F33" s="128"/>
      <c r="G33" s="128"/>
      <c r="H33" s="128"/>
      <c r="I33" s="135"/>
      <c r="J33" s="40" t="str">
        <f t="shared" si="0"/>
        <v>NE</v>
      </c>
      <c r="K33" s="40" t="str">
        <f>IF(L33=0,"NE",IF(J33&lt;V5,"NON","OUI"))</f>
        <v>NE</v>
      </c>
      <c r="L33" s="40">
        <f t="shared" si="1"/>
        <v>0</v>
      </c>
      <c r="M33" s="41"/>
      <c r="N33" s="8"/>
      <c r="O33" s="8"/>
      <c r="P33" s="8"/>
      <c r="Q33" s="8"/>
      <c r="R33" s="8"/>
      <c r="S33" s="8"/>
      <c r="T33" s="8"/>
      <c r="U33" s="8"/>
      <c r="V33" s="42"/>
    </row>
    <row r="34" spans="1:22">
      <c r="A34" s="125"/>
      <c r="B34" s="129" t="s">
        <v>87</v>
      </c>
      <c r="C34" s="130" t="s">
        <v>114</v>
      </c>
      <c r="D34" s="130"/>
      <c r="E34" s="130"/>
      <c r="F34" s="130"/>
      <c r="G34" s="130"/>
      <c r="H34" s="130"/>
      <c r="I34" s="135"/>
      <c r="J34" s="40">
        <f t="shared" si="0"/>
        <v>83.333333333333343</v>
      </c>
      <c r="K34" s="40" t="str">
        <f>IF(L34=0,"NE",IF(J34&lt;V5,"NON","OUI"))</f>
        <v>OUI</v>
      </c>
      <c r="L34" s="40">
        <f t="shared" si="1"/>
        <v>3</v>
      </c>
      <c r="M34" s="41">
        <v>2</v>
      </c>
      <c r="N34" s="8">
        <v>1</v>
      </c>
      <c r="O34" s="8">
        <v>2</v>
      </c>
      <c r="P34" s="8"/>
      <c r="Q34" s="8"/>
      <c r="R34" s="8"/>
      <c r="S34" s="8"/>
      <c r="T34" s="8"/>
      <c r="U34" s="8"/>
      <c r="V34" s="42"/>
    </row>
    <row r="35" spans="1:22">
      <c r="A35" s="125"/>
      <c r="B35" s="129"/>
      <c r="C35" s="130" t="s">
        <v>115</v>
      </c>
      <c r="D35" s="130"/>
      <c r="E35" s="130"/>
      <c r="F35" s="130"/>
      <c r="G35" s="130"/>
      <c r="H35" s="130"/>
      <c r="I35" s="135"/>
      <c r="J35" s="40" t="str">
        <f t="shared" si="0"/>
        <v>NE</v>
      </c>
      <c r="K35" s="40" t="str">
        <f>IF(L35=0,"NE",IF(J35&lt;V5,"NON","OUI"))</f>
        <v>NE</v>
      </c>
      <c r="L35" s="40">
        <f t="shared" si="1"/>
        <v>0</v>
      </c>
      <c r="M35" s="41"/>
      <c r="N35" s="8"/>
      <c r="O35" s="8"/>
      <c r="P35" s="8"/>
      <c r="Q35" s="8"/>
      <c r="R35" s="8"/>
      <c r="S35" s="8"/>
      <c r="T35" s="8"/>
      <c r="U35" s="8"/>
      <c r="V35" s="42"/>
    </row>
    <row r="36" spans="1:22">
      <c r="A36" s="125"/>
      <c r="B36" s="129"/>
      <c r="C36" s="130" t="s">
        <v>116</v>
      </c>
      <c r="D36" s="130"/>
      <c r="E36" s="130"/>
      <c r="F36" s="130"/>
      <c r="G36" s="130"/>
      <c r="H36" s="130"/>
      <c r="I36" s="135"/>
      <c r="J36" s="40">
        <f t="shared" si="0"/>
        <v>100</v>
      </c>
      <c r="K36" s="40" t="str">
        <f>IF(L36=0,"NE",IF(J36&lt;V5,"NON","OUI"))</f>
        <v>OUI</v>
      </c>
      <c r="L36" s="40">
        <f t="shared" si="1"/>
        <v>1</v>
      </c>
      <c r="M36" s="41">
        <v>2</v>
      </c>
      <c r="N36" s="8"/>
      <c r="O36" s="8"/>
      <c r="P36" s="8"/>
      <c r="Q36" s="8"/>
      <c r="R36" s="8"/>
      <c r="S36" s="8"/>
      <c r="T36" s="8"/>
      <c r="U36" s="8"/>
      <c r="V36" s="42"/>
    </row>
    <row r="37" spans="1:22">
      <c r="A37" s="125"/>
      <c r="B37" s="129"/>
      <c r="C37" s="130" t="s">
        <v>117</v>
      </c>
      <c r="D37" s="130"/>
      <c r="E37" s="130"/>
      <c r="F37" s="130"/>
      <c r="G37" s="130"/>
      <c r="H37" s="130"/>
      <c r="I37" s="135"/>
      <c r="J37" s="40" t="str">
        <f t="shared" si="0"/>
        <v>NE</v>
      </c>
      <c r="K37" s="40" t="str">
        <f>IF(L37=0,"NE",IF(J37&lt;V5,"NON","OUI"))</f>
        <v>NE</v>
      </c>
      <c r="L37" s="40">
        <f t="shared" si="1"/>
        <v>0</v>
      </c>
      <c r="M37" s="41"/>
      <c r="N37" s="8"/>
      <c r="O37" s="8"/>
      <c r="P37" s="8"/>
      <c r="Q37" s="8"/>
      <c r="R37" s="8"/>
      <c r="S37" s="8"/>
      <c r="T37" s="8"/>
      <c r="U37" s="8"/>
      <c r="V37" s="42"/>
    </row>
    <row r="38" spans="1:22">
      <c r="A38" s="125"/>
      <c r="B38" s="134" t="s">
        <v>92</v>
      </c>
      <c r="C38" s="131" t="s">
        <v>118</v>
      </c>
      <c r="D38" s="131"/>
      <c r="E38" s="131"/>
      <c r="F38" s="131"/>
      <c r="G38" s="131"/>
      <c r="H38" s="131"/>
      <c r="I38" s="135"/>
      <c r="J38" s="40" t="str">
        <f t="shared" si="0"/>
        <v>NE</v>
      </c>
      <c r="K38" s="40" t="str">
        <f>IF(L38=0,"NE",IF(J38&lt;V5,"NON","OUI"))</f>
        <v>NE</v>
      </c>
      <c r="L38" s="40">
        <f t="shared" si="1"/>
        <v>0</v>
      </c>
      <c r="M38" s="41"/>
      <c r="N38" s="8"/>
      <c r="O38" s="8"/>
      <c r="P38" s="8"/>
      <c r="Q38" s="8"/>
      <c r="R38" s="8"/>
      <c r="S38" s="8"/>
      <c r="T38" s="8"/>
      <c r="U38" s="8"/>
      <c r="V38" s="42"/>
    </row>
    <row r="39" spans="1:22">
      <c r="A39" s="125"/>
      <c r="B39" s="134"/>
      <c r="C39" s="131" t="s">
        <v>119</v>
      </c>
      <c r="D39" s="131"/>
      <c r="E39" s="131"/>
      <c r="F39" s="131"/>
      <c r="G39" s="131"/>
      <c r="H39" s="131"/>
      <c r="I39" s="135"/>
      <c r="J39" s="40" t="str">
        <f t="shared" si="0"/>
        <v>NE</v>
      </c>
      <c r="K39" s="40" t="str">
        <f>IF(L39=0,"NE",IF(J39&lt;V5,"NON","OUI"))</f>
        <v>NE</v>
      </c>
      <c r="L39" s="40">
        <f t="shared" si="1"/>
        <v>0</v>
      </c>
      <c r="M39" s="41"/>
      <c r="N39" s="8"/>
      <c r="O39" s="8"/>
      <c r="P39" s="8"/>
      <c r="Q39" s="8"/>
      <c r="R39" s="8"/>
      <c r="S39" s="8"/>
      <c r="T39" s="8"/>
      <c r="U39" s="8"/>
      <c r="V39" s="42"/>
    </row>
    <row r="40" spans="1:22">
      <c r="A40" s="125" t="s">
        <v>120</v>
      </c>
      <c r="B40" s="126" t="s">
        <v>80</v>
      </c>
      <c r="C40" s="127" t="s">
        <v>121</v>
      </c>
      <c r="D40" s="127"/>
      <c r="E40" s="127"/>
      <c r="F40" s="127"/>
      <c r="G40" s="127"/>
      <c r="H40" s="127"/>
      <c r="I40" s="135"/>
      <c r="J40" s="40" t="str">
        <f t="shared" si="0"/>
        <v>NE</v>
      </c>
      <c r="K40" s="40" t="str">
        <f>IF(L40=0,"NE",IF(J40&lt;V5,"NON","OUI"))</f>
        <v>NE</v>
      </c>
      <c r="L40" s="40">
        <f t="shared" si="1"/>
        <v>0</v>
      </c>
      <c r="M40" s="41"/>
      <c r="N40" s="8"/>
      <c r="O40" s="8"/>
      <c r="P40" s="8"/>
      <c r="Q40" s="8"/>
      <c r="R40" s="8"/>
      <c r="S40" s="8"/>
      <c r="T40" s="8"/>
      <c r="U40" s="8"/>
      <c r="V40" s="42"/>
    </row>
    <row r="41" spans="1:22">
      <c r="A41" s="125"/>
      <c r="B41" s="126"/>
      <c r="C41" s="128" t="s">
        <v>122</v>
      </c>
      <c r="D41" s="128"/>
      <c r="E41" s="128"/>
      <c r="F41" s="128"/>
      <c r="G41" s="128"/>
      <c r="H41" s="128"/>
      <c r="I41" s="135"/>
      <c r="J41" s="40" t="str">
        <f t="shared" si="0"/>
        <v>NE</v>
      </c>
      <c r="K41" s="40" t="str">
        <f>IF(L41=0,"NE",IF(J41&lt;V5,"NON","OUI"))</f>
        <v>NE</v>
      </c>
      <c r="L41" s="40">
        <f t="shared" si="1"/>
        <v>0</v>
      </c>
      <c r="M41" s="41"/>
      <c r="N41" s="8"/>
      <c r="O41" s="8"/>
      <c r="P41" s="8"/>
      <c r="Q41" s="8"/>
      <c r="R41" s="8"/>
      <c r="S41" s="8"/>
      <c r="T41" s="8"/>
      <c r="U41" s="8"/>
      <c r="V41" s="42"/>
    </row>
    <row r="42" spans="1:22">
      <c r="A42" s="125"/>
      <c r="B42" s="129" t="s">
        <v>87</v>
      </c>
      <c r="C42" s="130" t="s">
        <v>123</v>
      </c>
      <c r="D42" s="130"/>
      <c r="E42" s="130"/>
      <c r="F42" s="130"/>
      <c r="G42" s="130"/>
      <c r="H42" s="130"/>
      <c r="I42" s="135"/>
      <c r="J42" s="40" t="str">
        <f t="shared" si="0"/>
        <v>NE</v>
      </c>
      <c r="K42" s="40" t="str">
        <f>IF(L42=0,"NE",IF(J42&lt;V5,"NON","OUI"))</f>
        <v>NE</v>
      </c>
      <c r="L42" s="40">
        <f t="shared" si="1"/>
        <v>0</v>
      </c>
      <c r="M42" s="41"/>
      <c r="N42" s="8"/>
      <c r="O42" s="8"/>
      <c r="P42" s="8"/>
      <c r="Q42" s="8"/>
      <c r="R42" s="8"/>
      <c r="S42" s="8"/>
      <c r="T42" s="8"/>
      <c r="U42" s="8"/>
      <c r="V42" s="42"/>
    </row>
    <row r="43" spans="1:22">
      <c r="A43" s="125"/>
      <c r="B43" s="129"/>
      <c r="C43" s="130" t="s">
        <v>124</v>
      </c>
      <c r="D43" s="130"/>
      <c r="E43" s="130"/>
      <c r="F43" s="130"/>
      <c r="G43" s="130"/>
      <c r="H43" s="130"/>
      <c r="I43" s="135"/>
      <c r="J43" s="40" t="str">
        <f t="shared" si="0"/>
        <v>NE</v>
      </c>
      <c r="K43" s="40" t="str">
        <f>IF(L43=0,"NE",IF(J43&lt;V5,"NON","OUI"))</f>
        <v>NE</v>
      </c>
      <c r="L43" s="40">
        <f t="shared" si="1"/>
        <v>0</v>
      </c>
      <c r="M43" s="41"/>
      <c r="N43" s="8"/>
      <c r="O43" s="8"/>
      <c r="P43" s="8"/>
      <c r="Q43" s="8"/>
      <c r="R43" s="8"/>
      <c r="S43" s="8"/>
      <c r="T43" s="8"/>
      <c r="U43" s="8"/>
      <c r="V43" s="42"/>
    </row>
    <row r="44" spans="1:22">
      <c r="A44" s="125"/>
      <c r="B44" s="129"/>
      <c r="C44" s="130" t="s">
        <v>125</v>
      </c>
      <c r="D44" s="130"/>
      <c r="E44" s="130"/>
      <c r="F44" s="130"/>
      <c r="G44" s="130"/>
      <c r="H44" s="130"/>
      <c r="I44" s="135"/>
      <c r="J44" s="40" t="str">
        <f t="shared" si="0"/>
        <v>NE</v>
      </c>
      <c r="K44" s="40" t="str">
        <f>IF(L44=0,"NE",IF(J44&lt;V5,"NON","OUI"))</f>
        <v>NE</v>
      </c>
      <c r="L44" s="40">
        <f t="shared" si="1"/>
        <v>0</v>
      </c>
      <c r="M44" s="41"/>
      <c r="N44" s="8"/>
      <c r="O44" s="8"/>
      <c r="P44" s="8"/>
      <c r="Q44" s="8"/>
      <c r="R44" s="8"/>
      <c r="S44" s="8"/>
      <c r="T44" s="8"/>
      <c r="U44" s="8"/>
      <c r="V44" s="42"/>
    </row>
    <row r="45" spans="1:22">
      <c r="A45" s="125"/>
      <c r="B45" s="129"/>
      <c r="C45" s="130" t="s">
        <v>126</v>
      </c>
      <c r="D45" s="130"/>
      <c r="E45" s="130"/>
      <c r="F45" s="130"/>
      <c r="G45" s="130"/>
      <c r="H45" s="130"/>
      <c r="I45" s="135"/>
      <c r="J45" s="40" t="str">
        <f t="shared" si="0"/>
        <v>NE</v>
      </c>
      <c r="K45" s="40" t="str">
        <f>IF(L45=0,"NE",IF(J45&lt;V5,"NON","OUI"))</f>
        <v>NE</v>
      </c>
      <c r="L45" s="40">
        <f t="shared" si="1"/>
        <v>0</v>
      </c>
      <c r="M45" s="41"/>
      <c r="N45" s="8"/>
      <c r="O45" s="8"/>
      <c r="P45" s="8"/>
      <c r="Q45" s="8"/>
      <c r="R45" s="8"/>
      <c r="S45" s="8"/>
      <c r="T45" s="8"/>
      <c r="U45" s="8"/>
      <c r="V45" s="42"/>
    </row>
    <row r="46" spans="1:22" ht="16.5" thickBot="1">
      <c r="A46" s="125"/>
      <c r="B46" s="44" t="s">
        <v>92</v>
      </c>
      <c r="C46" s="131" t="s">
        <v>127</v>
      </c>
      <c r="D46" s="131"/>
      <c r="E46" s="131"/>
      <c r="F46" s="131"/>
      <c r="G46" s="131"/>
      <c r="H46" s="131"/>
      <c r="I46" s="135"/>
      <c r="J46" s="40" t="str">
        <f t="shared" si="0"/>
        <v>NE</v>
      </c>
      <c r="K46" s="40" t="str">
        <f t="shared" ref="K46" si="2">IF(L46=0,"NE",IF(J46&lt;V44,"NON","OUI"))</f>
        <v>NE</v>
      </c>
      <c r="L46" s="40">
        <f t="shared" si="1"/>
        <v>0</v>
      </c>
      <c r="M46" s="45"/>
      <c r="N46" s="46"/>
      <c r="O46" s="46"/>
      <c r="P46" s="46"/>
      <c r="Q46" s="46"/>
      <c r="R46" s="46"/>
      <c r="S46" s="46"/>
      <c r="T46" s="46"/>
      <c r="U46" s="46"/>
      <c r="V46" s="47"/>
    </row>
  </sheetData>
  <mergeCells count="70">
    <mergeCell ref="A1:D1"/>
    <mergeCell ref="E1:H1"/>
    <mergeCell ref="I1:L1"/>
    <mergeCell ref="A2:L2"/>
    <mergeCell ref="P2:U2"/>
    <mergeCell ref="P4:U4"/>
    <mergeCell ref="P5:U5"/>
    <mergeCell ref="C6:H6"/>
    <mergeCell ref="M6:V6"/>
    <mergeCell ref="A7:A15"/>
    <mergeCell ref="B7:B11"/>
    <mergeCell ref="C7:H7"/>
    <mergeCell ref="I7:I13"/>
    <mergeCell ref="C8:H8"/>
    <mergeCell ref="C9:H9"/>
    <mergeCell ref="A3:A4"/>
    <mergeCell ref="C3:F4"/>
    <mergeCell ref="P3:U3"/>
    <mergeCell ref="G4:J4"/>
    <mergeCell ref="K4:O4"/>
    <mergeCell ref="C10:H10"/>
    <mergeCell ref="C11:H11"/>
    <mergeCell ref="B12:B14"/>
    <mergeCell ref="C12:H12"/>
    <mergeCell ref="C13:H13"/>
    <mergeCell ref="C14:H14"/>
    <mergeCell ref="C15:H15"/>
    <mergeCell ref="I15:I25"/>
    <mergeCell ref="A16:A31"/>
    <mergeCell ref="B16:B17"/>
    <mergeCell ref="C16:H16"/>
    <mergeCell ref="C17:H17"/>
    <mergeCell ref="B18:B30"/>
    <mergeCell ref="C18:H18"/>
    <mergeCell ref="C19:H19"/>
    <mergeCell ref="C20:H20"/>
    <mergeCell ref="I31:I46"/>
    <mergeCell ref="C38:H38"/>
    <mergeCell ref="C39:H39"/>
    <mergeCell ref="C21:H21"/>
    <mergeCell ref="C22:H22"/>
    <mergeCell ref="C23:H23"/>
    <mergeCell ref="C24:H24"/>
    <mergeCell ref="C25:H25"/>
    <mergeCell ref="C26:H26"/>
    <mergeCell ref="C27:H27"/>
    <mergeCell ref="C28:H28"/>
    <mergeCell ref="C29:H29"/>
    <mergeCell ref="C30:H30"/>
    <mergeCell ref="C31:H31"/>
    <mergeCell ref="A32:A39"/>
    <mergeCell ref="B32:B33"/>
    <mergeCell ref="C32:H32"/>
    <mergeCell ref="C33:H33"/>
    <mergeCell ref="B34:B37"/>
    <mergeCell ref="C34:H34"/>
    <mergeCell ref="C35:H35"/>
    <mergeCell ref="C36:H36"/>
    <mergeCell ref="C37:H37"/>
    <mergeCell ref="B38:B39"/>
    <mergeCell ref="A40:A46"/>
    <mergeCell ref="B40:B41"/>
    <mergeCell ref="C40:H40"/>
    <mergeCell ref="C41:H41"/>
    <mergeCell ref="B42:B45"/>
    <mergeCell ref="C42:H42"/>
    <mergeCell ref="C43:H43"/>
    <mergeCell ref="C44:H44"/>
    <mergeCell ref="C45:H45"/>
    <mergeCell ref="C46:H46"/>
  </mergeCells>
  <conditionalFormatting sqref="M7:V46">
    <cfRule type="iconSet" priority="3">
      <iconSet showValue="0">
        <cfvo type="percent" val="0"/>
        <cfvo type="num" val="1"/>
        <cfvo type="num" val="2"/>
      </iconSet>
    </cfRule>
  </conditionalFormatting>
  <conditionalFormatting sqref="J7:J46">
    <cfRule type="colorScale" priority="2">
      <colorScale>
        <cfvo type="num" val="0"/>
        <cfvo type="num" val="$V$4"/>
        <cfvo type="num" val="$V$5"/>
        <color rgb="FFFF0000"/>
        <color rgb="FFFFC000"/>
        <color rgb="FF00B050"/>
      </colorScale>
    </cfRule>
  </conditionalFormatting>
  <conditionalFormatting sqref="K4:O4">
    <cfRule type="dataBar" priority="1">
      <dataBar>
        <cfvo type="num" val="0"/>
        <cfvo type="num" val="100"/>
        <color rgb="FF00B050"/>
      </dataBar>
    </cfRule>
  </conditionalFormatting>
  <pageMargins left="0.7" right="0.7" top="0.75" bottom="0.75" header="0.3" footer="0.3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V46"/>
  <sheetViews>
    <sheetView zoomScale="90" zoomScaleNormal="90" workbookViewId="0">
      <selection activeCell="N36" sqref="N36"/>
    </sheetView>
  </sheetViews>
  <sheetFormatPr baseColWidth="10" defaultRowHeight="15"/>
  <cols>
    <col min="1" max="1" width="26.42578125" customWidth="1"/>
    <col min="2" max="2" width="31.5703125" customWidth="1"/>
    <col min="4" max="4" width="16.42578125" customWidth="1"/>
    <col min="6" max="6" width="17.85546875" customWidth="1"/>
  </cols>
  <sheetData>
    <row r="1" spans="1:22" ht="68.25" customHeight="1">
      <c r="A1" s="92"/>
      <c r="B1" s="92"/>
      <c r="C1" s="92"/>
      <c r="D1" s="92"/>
      <c r="E1" s="93"/>
      <c r="F1" s="93"/>
      <c r="G1" s="93"/>
      <c r="H1" s="93"/>
      <c r="I1" s="94" t="s">
        <v>0</v>
      </c>
      <c r="J1" s="94"/>
      <c r="K1" s="94"/>
      <c r="L1" s="94"/>
    </row>
    <row r="2" spans="1:22" ht="21">
      <c r="A2" s="95" t="s">
        <v>64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P2" s="145" t="s">
        <v>65</v>
      </c>
      <c r="Q2" s="146"/>
      <c r="R2" s="146"/>
      <c r="S2" s="146"/>
      <c r="T2" s="146"/>
      <c r="U2" s="146"/>
      <c r="V2" s="32">
        <f>SUM(M7:V46)*10/COUNTA(M7:V46)</f>
        <v>16.666666666666668</v>
      </c>
    </row>
    <row r="3" spans="1:22" ht="21" thickBot="1">
      <c r="A3" s="92" t="s">
        <v>66</v>
      </c>
      <c r="B3" s="33"/>
      <c r="C3" s="144" t="str">
        <f>Global!O5</f>
        <v>DEQUEKER Yoann</v>
      </c>
      <c r="D3" s="144"/>
      <c r="E3" s="144"/>
      <c r="F3" s="144"/>
      <c r="G3" s="1"/>
      <c r="H3" s="1"/>
      <c r="I3" s="1"/>
      <c r="J3" s="1"/>
      <c r="K3" s="1"/>
      <c r="L3" s="1"/>
      <c r="M3" s="1"/>
      <c r="N3" s="1"/>
      <c r="O3" s="1"/>
      <c r="P3" s="145" t="s">
        <v>67</v>
      </c>
      <c r="Q3" s="146"/>
      <c r="R3" s="146"/>
      <c r="S3" s="146"/>
      <c r="T3" s="146"/>
      <c r="U3" s="146"/>
      <c r="V3" s="34">
        <f>SUM(J7:J46)/39</f>
        <v>14.487179487179487</v>
      </c>
    </row>
    <row r="4" spans="1:22" ht="21" thickBot="1">
      <c r="A4" s="92"/>
      <c r="B4" s="33"/>
      <c r="C4" s="144"/>
      <c r="D4" s="144"/>
      <c r="E4" s="144"/>
      <c r="F4" s="144"/>
      <c r="G4" s="147" t="s">
        <v>68</v>
      </c>
      <c r="H4" s="148"/>
      <c r="I4" s="148"/>
      <c r="J4" s="148"/>
      <c r="K4" s="149">
        <f>V3</f>
        <v>14.487179487179487</v>
      </c>
      <c r="L4" s="150"/>
      <c r="M4" s="150"/>
      <c r="N4" s="150"/>
      <c r="O4" s="151"/>
      <c r="P4" s="136" t="s">
        <v>69</v>
      </c>
      <c r="Q4" s="137"/>
      <c r="R4" s="137"/>
      <c r="S4" s="137"/>
      <c r="T4" s="137"/>
      <c r="U4" s="137"/>
      <c r="V4" s="35">
        <f>V5/2</f>
        <v>40</v>
      </c>
    </row>
    <row r="5" spans="1:22" ht="21" thickBo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37" t="s">
        <v>70</v>
      </c>
      <c r="Q5" s="137"/>
      <c r="R5" s="137"/>
      <c r="S5" s="137"/>
      <c r="T5" s="137"/>
      <c r="U5" s="137"/>
      <c r="V5" s="35">
        <v>80</v>
      </c>
    </row>
    <row r="6" spans="1:22" ht="96">
      <c r="A6" s="36" t="s">
        <v>71</v>
      </c>
      <c r="B6" s="36" t="s">
        <v>72</v>
      </c>
      <c r="C6" s="138" t="s">
        <v>73</v>
      </c>
      <c r="D6" s="138"/>
      <c r="E6" s="138"/>
      <c r="F6" s="138"/>
      <c r="G6" s="138"/>
      <c r="H6" s="138"/>
      <c r="I6" s="37" t="s">
        <v>74</v>
      </c>
      <c r="J6" s="38" t="s">
        <v>75</v>
      </c>
      <c r="K6" s="39" t="s">
        <v>76</v>
      </c>
      <c r="L6" s="39" t="s">
        <v>77</v>
      </c>
      <c r="M6" s="139" t="s">
        <v>78</v>
      </c>
      <c r="N6" s="140"/>
      <c r="O6" s="140"/>
      <c r="P6" s="141"/>
      <c r="Q6" s="141"/>
      <c r="R6" s="141"/>
      <c r="S6" s="141"/>
      <c r="T6" s="141"/>
      <c r="U6" s="141"/>
      <c r="V6" s="142"/>
    </row>
    <row r="7" spans="1:22">
      <c r="A7" s="143" t="s">
        <v>79</v>
      </c>
      <c r="B7" s="126" t="s">
        <v>80</v>
      </c>
      <c r="C7" s="127" t="s">
        <v>81</v>
      </c>
      <c r="D7" s="127"/>
      <c r="E7" s="127"/>
      <c r="F7" s="127"/>
      <c r="G7" s="127"/>
      <c r="H7" s="127"/>
      <c r="I7" s="135" t="s">
        <v>82</v>
      </c>
      <c r="J7" s="40">
        <f>IF(L7=0,"NE",SUM(M7:V7)/COUNTA(M7:V7)*50)</f>
        <v>100</v>
      </c>
      <c r="K7" s="40" t="str">
        <f>IF(L7=0,"NE",IF(J7&lt;V5,"NON","OUI"))</f>
        <v>OUI</v>
      </c>
      <c r="L7" s="40">
        <f>COUNTA(M7:V7)</f>
        <v>4</v>
      </c>
      <c r="M7" s="41">
        <v>2</v>
      </c>
      <c r="N7" s="8">
        <v>2</v>
      </c>
      <c r="O7" s="8">
        <v>2</v>
      </c>
      <c r="P7" s="8">
        <v>2</v>
      </c>
      <c r="Q7" s="8"/>
      <c r="R7" s="8"/>
      <c r="S7" s="8"/>
      <c r="T7" s="8"/>
      <c r="U7" s="8"/>
      <c r="V7" s="42"/>
    </row>
    <row r="8" spans="1:22">
      <c r="A8" s="143"/>
      <c r="B8" s="126"/>
      <c r="C8" s="127" t="s">
        <v>83</v>
      </c>
      <c r="D8" s="127"/>
      <c r="E8" s="127"/>
      <c r="F8" s="127"/>
      <c r="G8" s="127"/>
      <c r="H8" s="127"/>
      <c r="I8" s="135"/>
      <c r="J8" s="40">
        <f t="shared" ref="J8:J46" si="0">IF(L8=0,"NE",SUM(M8:V8)/COUNTA(M8:V8)*50)</f>
        <v>90</v>
      </c>
      <c r="K8" s="40" t="str">
        <f>IF(L8=0,"NE",IF(J8&lt;V5,"NON","OUI"))</f>
        <v>OUI</v>
      </c>
      <c r="L8" s="40">
        <f t="shared" ref="L8:L46" si="1">COUNTA(M8:V8)</f>
        <v>5</v>
      </c>
      <c r="M8" s="41">
        <v>2</v>
      </c>
      <c r="N8" s="8">
        <v>1</v>
      </c>
      <c r="O8" s="8">
        <v>2</v>
      </c>
      <c r="P8" s="8">
        <v>2</v>
      </c>
      <c r="Q8" s="8">
        <v>2</v>
      </c>
      <c r="R8" s="8"/>
      <c r="S8" s="8"/>
      <c r="T8" s="8"/>
      <c r="U8" s="8"/>
      <c r="V8" s="42"/>
    </row>
    <row r="9" spans="1:22">
      <c r="A9" s="143"/>
      <c r="B9" s="126"/>
      <c r="C9" s="127" t="s">
        <v>84</v>
      </c>
      <c r="D9" s="127"/>
      <c r="E9" s="127"/>
      <c r="F9" s="127"/>
      <c r="G9" s="127"/>
      <c r="H9" s="127"/>
      <c r="I9" s="135"/>
      <c r="J9" s="40" t="str">
        <f t="shared" si="0"/>
        <v>NE</v>
      </c>
      <c r="K9" s="40" t="str">
        <f>IF(L9=0,"NE",IF(J9&lt;V5,"NON","OUI"))</f>
        <v>NE</v>
      </c>
      <c r="L9" s="40">
        <f t="shared" si="1"/>
        <v>0</v>
      </c>
      <c r="M9" s="41"/>
      <c r="N9" s="8"/>
      <c r="O9" s="8"/>
      <c r="P9" s="8"/>
      <c r="Q9" s="8"/>
      <c r="R9" s="8"/>
      <c r="S9" s="8"/>
      <c r="T9" s="8"/>
      <c r="U9" s="8"/>
      <c r="V9" s="42"/>
    </row>
    <row r="10" spans="1:22">
      <c r="A10" s="143"/>
      <c r="B10" s="126"/>
      <c r="C10" s="127" t="s">
        <v>85</v>
      </c>
      <c r="D10" s="127"/>
      <c r="E10" s="127"/>
      <c r="F10" s="127"/>
      <c r="G10" s="127"/>
      <c r="H10" s="127"/>
      <c r="I10" s="135"/>
      <c r="J10" s="40" t="str">
        <f t="shared" si="0"/>
        <v>NE</v>
      </c>
      <c r="K10" s="40" t="str">
        <f>IF(L10=0,"NE",IF(J10&lt;V5,"NON","OUI"))</f>
        <v>NE</v>
      </c>
      <c r="L10" s="40">
        <f t="shared" si="1"/>
        <v>0</v>
      </c>
      <c r="M10" s="41"/>
      <c r="N10" s="8"/>
      <c r="O10" s="8"/>
      <c r="P10" s="8"/>
      <c r="Q10" s="8"/>
      <c r="R10" s="8"/>
      <c r="S10" s="8"/>
      <c r="T10" s="8"/>
      <c r="U10" s="8"/>
      <c r="V10" s="42"/>
    </row>
    <row r="11" spans="1:22">
      <c r="A11" s="143"/>
      <c r="B11" s="126"/>
      <c r="C11" s="127" t="s">
        <v>86</v>
      </c>
      <c r="D11" s="127"/>
      <c r="E11" s="127"/>
      <c r="F11" s="127"/>
      <c r="G11" s="127"/>
      <c r="H11" s="127"/>
      <c r="I11" s="135"/>
      <c r="J11" s="40" t="str">
        <f t="shared" si="0"/>
        <v>NE</v>
      </c>
      <c r="K11" s="40" t="str">
        <f>IF(L11=0,"NE",IF(J11&lt;V5,"NON","OUI"))</f>
        <v>NE</v>
      </c>
      <c r="L11" s="40">
        <f t="shared" si="1"/>
        <v>0</v>
      </c>
      <c r="M11" s="41"/>
      <c r="N11" s="8"/>
      <c r="O11" s="8"/>
      <c r="P11" s="8"/>
      <c r="Q11" s="8"/>
      <c r="R11" s="8"/>
      <c r="S11" s="8"/>
      <c r="T11" s="8"/>
      <c r="U11" s="8"/>
      <c r="V11" s="42"/>
    </row>
    <row r="12" spans="1:22">
      <c r="A12" s="143"/>
      <c r="B12" s="129" t="s">
        <v>87</v>
      </c>
      <c r="C12" s="130" t="s">
        <v>88</v>
      </c>
      <c r="D12" s="130"/>
      <c r="E12" s="130"/>
      <c r="F12" s="130"/>
      <c r="G12" s="130"/>
      <c r="H12" s="130"/>
      <c r="I12" s="135"/>
      <c r="J12" s="40" t="str">
        <f t="shared" si="0"/>
        <v>NE</v>
      </c>
      <c r="K12" s="40" t="str">
        <f>IF(L12=0,"NE",IF(J12&lt;V5,"NON","OUI"))</f>
        <v>NE</v>
      </c>
      <c r="L12" s="40">
        <f t="shared" si="1"/>
        <v>0</v>
      </c>
      <c r="M12" s="41"/>
      <c r="N12" s="8"/>
      <c r="O12" s="8"/>
      <c r="P12" s="8"/>
      <c r="Q12" s="8"/>
      <c r="R12" s="8"/>
      <c r="S12" s="8"/>
      <c r="T12" s="8"/>
      <c r="U12" s="8"/>
      <c r="V12" s="42"/>
    </row>
    <row r="13" spans="1:22">
      <c r="A13" s="143"/>
      <c r="B13" s="129"/>
      <c r="C13" s="130" t="s">
        <v>89</v>
      </c>
      <c r="D13" s="130"/>
      <c r="E13" s="130"/>
      <c r="F13" s="130"/>
      <c r="G13" s="130"/>
      <c r="H13" s="130"/>
      <c r="I13" s="135"/>
      <c r="J13" s="40" t="str">
        <f t="shared" si="0"/>
        <v>NE</v>
      </c>
      <c r="K13" s="40" t="str">
        <f>IF(L13=0,"NE",IF(J13&lt;V5,"NON","OUI"))</f>
        <v>NE</v>
      </c>
      <c r="L13" s="40">
        <f t="shared" si="1"/>
        <v>0</v>
      </c>
      <c r="M13" s="41"/>
      <c r="N13" s="8"/>
      <c r="O13" s="8"/>
      <c r="P13" s="8"/>
      <c r="Q13" s="8"/>
      <c r="R13" s="8"/>
      <c r="S13" s="8"/>
      <c r="T13" s="8"/>
      <c r="U13" s="8"/>
      <c r="V13" s="42"/>
    </row>
    <row r="14" spans="1:22" ht="15.75">
      <c r="A14" s="143"/>
      <c r="B14" s="129"/>
      <c r="C14" s="130" t="s">
        <v>90</v>
      </c>
      <c r="D14" s="130"/>
      <c r="E14" s="130"/>
      <c r="F14" s="130"/>
      <c r="G14" s="130"/>
      <c r="H14" s="130"/>
      <c r="I14" s="43" t="s">
        <v>91</v>
      </c>
      <c r="J14" s="40" t="str">
        <f t="shared" si="0"/>
        <v>NE</v>
      </c>
      <c r="K14" s="40" t="str">
        <f>IF(L14=0,"NE",IF(J14&lt;V5,"NON","OUI"))</f>
        <v>NE</v>
      </c>
      <c r="L14" s="40">
        <f t="shared" si="1"/>
        <v>0</v>
      </c>
      <c r="M14" s="41"/>
      <c r="N14" s="8"/>
      <c r="O14" s="8"/>
      <c r="P14" s="8"/>
      <c r="Q14" s="8"/>
      <c r="R14" s="8"/>
      <c r="S14" s="8"/>
      <c r="T14" s="8"/>
      <c r="U14" s="8"/>
      <c r="V14" s="42"/>
    </row>
    <row r="15" spans="1:22" ht="15.75">
      <c r="A15" s="143"/>
      <c r="B15" s="44" t="s">
        <v>92</v>
      </c>
      <c r="C15" s="131" t="s">
        <v>93</v>
      </c>
      <c r="D15" s="131"/>
      <c r="E15" s="131"/>
      <c r="F15" s="131"/>
      <c r="G15" s="131"/>
      <c r="H15" s="131"/>
      <c r="I15" s="135" t="s">
        <v>82</v>
      </c>
      <c r="J15" s="40" t="str">
        <f t="shared" si="0"/>
        <v>NE</v>
      </c>
      <c r="K15" s="40" t="str">
        <f>IF(L15=0,"NE",IF(J15&lt;V5,"NON","OUI"))</f>
        <v>NE</v>
      </c>
      <c r="L15" s="40">
        <f t="shared" si="1"/>
        <v>0</v>
      </c>
      <c r="M15" s="41"/>
      <c r="N15" s="8"/>
      <c r="O15" s="8"/>
      <c r="P15" s="8"/>
      <c r="Q15" s="8"/>
      <c r="R15" s="8"/>
      <c r="S15" s="8"/>
      <c r="T15" s="8"/>
      <c r="U15" s="8"/>
      <c r="V15" s="42"/>
    </row>
    <row r="16" spans="1:22">
      <c r="A16" s="125" t="s">
        <v>94</v>
      </c>
      <c r="B16" s="126" t="s">
        <v>80</v>
      </c>
      <c r="C16" s="127" t="s">
        <v>95</v>
      </c>
      <c r="D16" s="127"/>
      <c r="E16" s="127"/>
      <c r="F16" s="127"/>
      <c r="G16" s="127"/>
      <c r="H16" s="127"/>
      <c r="I16" s="135"/>
      <c r="J16" s="40" t="str">
        <f t="shared" si="0"/>
        <v>NE</v>
      </c>
      <c r="K16" s="40" t="str">
        <f>IF(L16=0,"NE",IF(J16&lt;V5,"NON","OUI"))</f>
        <v>NE</v>
      </c>
      <c r="L16" s="40">
        <f t="shared" si="1"/>
        <v>0</v>
      </c>
      <c r="M16" s="41"/>
      <c r="N16" s="8"/>
      <c r="O16" s="8"/>
      <c r="P16" s="8"/>
      <c r="Q16" s="8"/>
      <c r="R16" s="8"/>
      <c r="S16" s="8"/>
      <c r="T16" s="8"/>
      <c r="U16" s="8"/>
      <c r="V16" s="42"/>
    </row>
    <row r="17" spans="1:22">
      <c r="A17" s="125"/>
      <c r="B17" s="126"/>
      <c r="C17" s="127" t="s">
        <v>96</v>
      </c>
      <c r="D17" s="127"/>
      <c r="E17" s="127"/>
      <c r="F17" s="127"/>
      <c r="G17" s="127"/>
      <c r="H17" s="127"/>
      <c r="I17" s="135"/>
      <c r="J17" s="40" t="str">
        <f t="shared" si="0"/>
        <v>NE</v>
      </c>
      <c r="K17" s="40" t="str">
        <f>IF(L17=0,"NE",IF(J17&lt;V5,"NON","OUI"))</f>
        <v>NE</v>
      </c>
      <c r="L17" s="40">
        <f t="shared" si="1"/>
        <v>0</v>
      </c>
      <c r="M17" s="41"/>
      <c r="N17" s="8"/>
      <c r="O17" s="8"/>
      <c r="P17" s="8"/>
      <c r="Q17" s="8"/>
      <c r="R17" s="8"/>
      <c r="S17" s="8"/>
      <c r="T17" s="8"/>
      <c r="U17" s="8"/>
      <c r="V17" s="42"/>
    </row>
    <row r="18" spans="1:22">
      <c r="A18" s="125"/>
      <c r="B18" s="129" t="s">
        <v>87</v>
      </c>
      <c r="C18" s="132" t="s">
        <v>97</v>
      </c>
      <c r="D18" s="132"/>
      <c r="E18" s="132"/>
      <c r="F18" s="132"/>
      <c r="G18" s="132"/>
      <c r="H18" s="132"/>
      <c r="I18" s="135"/>
      <c r="J18" s="40">
        <f t="shared" si="0"/>
        <v>25</v>
      </c>
      <c r="K18" s="40" t="str">
        <f>IF(L18=0,"NE",IF(J18&lt;V5,"NON","OUI"))</f>
        <v>NON</v>
      </c>
      <c r="L18" s="40">
        <f t="shared" si="1"/>
        <v>2</v>
      </c>
      <c r="M18" s="41">
        <v>0</v>
      </c>
      <c r="N18" s="8">
        <v>1</v>
      </c>
      <c r="O18" s="8"/>
      <c r="P18" s="8"/>
      <c r="Q18" s="8"/>
      <c r="R18" s="8"/>
      <c r="S18" s="8"/>
      <c r="T18" s="8"/>
      <c r="U18" s="8"/>
      <c r="V18" s="42"/>
    </row>
    <row r="19" spans="1:22">
      <c r="A19" s="125"/>
      <c r="B19" s="129"/>
      <c r="C19" s="132" t="s">
        <v>98</v>
      </c>
      <c r="D19" s="132"/>
      <c r="E19" s="132"/>
      <c r="F19" s="132"/>
      <c r="G19" s="132"/>
      <c r="H19" s="132"/>
      <c r="I19" s="135"/>
      <c r="J19" s="40" t="str">
        <f t="shared" si="0"/>
        <v>NE</v>
      </c>
      <c r="K19" s="40" t="str">
        <f>IF(L19=0,"NE",IF(J19&lt;V5,"NON","OUI"))</f>
        <v>NE</v>
      </c>
      <c r="L19" s="40">
        <f t="shared" si="1"/>
        <v>0</v>
      </c>
      <c r="M19" s="41"/>
      <c r="N19" s="8"/>
      <c r="O19" s="8"/>
      <c r="P19" s="8"/>
      <c r="Q19" s="8"/>
      <c r="R19" s="8"/>
      <c r="S19" s="8"/>
      <c r="T19" s="8"/>
      <c r="U19" s="8"/>
      <c r="V19" s="42"/>
    </row>
    <row r="20" spans="1:22">
      <c r="A20" s="125"/>
      <c r="B20" s="129"/>
      <c r="C20" s="132" t="s">
        <v>99</v>
      </c>
      <c r="D20" s="132"/>
      <c r="E20" s="132"/>
      <c r="F20" s="132"/>
      <c r="G20" s="132"/>
      <c r="H20" s="132"/>
      <c r="I20" s="135"/>
      <c r="J20" s="40" t="str">
        <f t="shared" si="0"/>
        <v>NE</v>
      </c>
      <c r="K20" s="40" t="str">
        <f>IF(L20=0,"NE",IF(J20&lt;V5,"NON","OUI"))</f>
        <v>NE</v>
      </c>
      <c r="L20" s="40">
        <f t="shared" si="1"/>
        <v>0</v>
      </c>
      <c r="M20" s="41"/>
      <c r="N20" s="8"/>
      <c r="O20" s="8"/>
      <c r="P20" s="8"/>
      <c r="Q20" s="8"/>
      <c r="R20" s="8"/>
      <c r="S20" s="8"/>
      <c r="T20" s="8"/>
      <c r="U20" s="8"/>
      <c r="V20" s="42"/>
    </row>
    <row r="21" spans="1:22">
      <c r="A21" s="125"/>
      <c r="B21" s="129"/>
      <c r="C21" s="132" t="s">
        <v>100</v>
      </c>
      <c r="D21" s="132"/>
      <c r="E21" s="132"/>
      <c r="F21" s="132"/>
      <c r="G21" s="132"/>
      <c r="H21" s="132"/>
      <c r="I21" s="135"/>
      <c r="J21" s="40">
        <f t="shared" si="0"/>
        <v>75</v>
      </c>
      <c r="K21" s="40" t="str">
        <f>IF(L21=0,"NE",IF(J21&lt;V5,"NON","OUI"))</f>
        <v>NON</v>
      </c>
      <c r="L21" s="40">
        <f t="shared" si="1"/>
        <v>2</v>
      </c>
      <c r="M21" s="41">
        <v>1</v>
      </c>
      <c r="N21" s="8">
        <v>2</v>
      </c>
      <c r="O21" s="8"/>
      <c r="P21" s="8"/>
      <c r="Q21" s="8"/>
      <c r="R21" s="8"/>
      <c r="S21" s="8"/>
      <c r="T21" s="8"/>
      <c r="U21" s="8"/>
      <c r="V21" s="42"/>
    </row>
    <row r="22" spans="1:22">
      <c r="A22" s="125"/>
      <c r="B22" s="129"/>
      <c r="C22" s="132" t="s">
        <v>101</v>
      </c>
      <c r="D22" s="132"/>
      <c r="E22" s="132"/>
      <c r="F22" s="132"/>
      <c r="G22" s="132"/>
      <c r="H22" s="132"/>
      <c r="I22" s="135"/>
      <c r="J22" s="40" t="str">
        <f t="shared" si="0"/>
        <v>NE</v>
      </c>
      <c r="K22" s="40" t="str">
        <f>IF(L22=0,"NE",IF(J22&lt;V5,"NON","OUI"))</f>
        <v>NE</v>
      </c>
      <c r="L22" s="40">
        <f t="shared" si="1"/>
        <v>0</v>
      </c>
      <c r="M22" s="41"/>
      <c r="N22" s="8"/>
      <c r="O22" s="8"/>
      <c r="P22" s="8"/>
      <c r="Q22" s="8"/>
      <c r="R22" s="8"/>
      <c r="S22" s="8"/>
      <c r="T22" s="8"/>
      <c r="U22" s="8"/>
      <c r="V22" s="42"/>
    </row>
    <row r="23" spans="1:22">
      <c r="A23" s="125"/>
      <c r="B23" s="129"/>
      <c r="C23" s="132" t="s">
        <v>102</v>
      </c>
      <c r="D23" s="132"/>
      <c r="E23" s="132"/>
      <c r="F23" s="132"/>
      <c r="G23" s="132"/>
      <c r="H23" s="132"/>
      <c r="I23" s="135"/>
      <c r="J23" s="40" t="str">
        <f t="shared" si="0"/>
        <v>NE</v>
      </c>
      <c r="K23" s="40" t="str">
        <f>IF(L23=0,"NE",IF(J23&lt;V5,"NON","OUI"))</f>
        <v>NE</v>
      </c>
      <c r="L23" s="40">
        <f t="shared" si="1"/>
        <v>0</v>
      </c>
      <c r="M23" s="41"/>
      <c r="N23" s="8"/>
      <c r="O23" s="8"/>
      <c r="P23" s="8"/>
      <c r="Q23" s="8"/>
      <c r="R23" s="8"/>
      <c r="S23" s="8"/>
      <c r="T23" s="8"/>
      <c r="U23" s="8"/>
      <c r="V23" s="42"/>
    </row>
    <row r="24" spans="1:22">
      <c r="A24" s="125"/>
      <c r="B24" s="129"/>
      <c r="C24" s="132" t="s">
        <v>103</v>
      </c>
      <c r="D24" s="132"/>
      <c r="E24" s="132"/>
      <c r="F24" s="132"/>
      <c r="G24" s="132"/>
      <c r="H24" s="132"/>
      <c r="I24" s="135"/>
      <c r="J24" s="40" t="str">
        <f t="shared" si="0"/>
        <v>NE</v>
      </c>
      <c r="K24" s="40" t="str">
        <f>IF(L24=0,"NE",IF(J24&lt;V5,"NON","OUI"))</f>
        <v>NE</v>
      </c>
      <c r="L24" s="40">
        <f t="shared" si="1"/>
        <v>0</v>
      </c>
      <c r="M24" s="41"/>
      <c r="N24" s="8"/>
      <c r="O24" s="8"/>
      <c r="P24" s="8"/>
      <c r="Q24" s="8"/>
      <c r="R24" s="8"/>
      <c r="S24" s="8"/>
      <c r="T24" s="8"/>
      <c r="U24" s="8"/>
      <c r="V24" s="42"/>
    </row>
    <row r="25" spans="1:22">
      <c r="A25" s="125"/>
      <c r="B25" s="129"/>
      <c r="C25" s="132" t="s">
        <v>104</v>
      </c>
      <c r="D25" s="132"/>
      <c r="E25" s="132"/>
      <c r="F25" s="132"/>
      <c r="G25" s="132"/>
      <c r="H25" s="132"/>
      <c r="I25" s="135"/>
      <c r="J25" s="40">
        <f t="shared" si="0"/>
        <v>75</v>
      </c>
      <c r="K25" s="40" t="str">
        <f>IF(L25=0,"NE",IF(J25&lt;V5,"NON","OUI"))</f>
        <v>NON</v>
      </c>
      <c r="L25" s="40">
        <f t="shared" si="1"/>
        <v>4</v>
      </c>
      <c r="M25" s="41">
        <v>0</v>
      </c>
      <c r="N25" s="8">
        <v>2</v>
      </c>
      <c r="O25" s="8">
        <v>2</v>
      </c>
      <c r="P25" s="8">
        <v>2</v>
      </c>
      <c r="Q25" s="8"/>
      <c r="R25" s="8"/>
      <c r="S25" s="8"/>
      <c r="T25" s="8"/>
      <c r="U25" s="8"/>
      <c r="V25" s="42"/>
    </row>
    <row r="26" spans="1:22" ht="15.75">
      <c r="A26" s="125"/>
      <c r="B26" s="129"/>
      <c r="C26" s="132" t="s">
        <v>105</v>
      </c>
      <c r="D26" s="132"/>
      <c r="E26" s="132"/>
      <c r="F26" s="132"/>
      <c r="G26" s="132"/>
      <c r="H26" s="132"/>
      <c r="I26" s="43" t="s">
        <v>91</v>
      </c>
      <c r="J26" s="40" t="str">
        <f t="shared" si="0"/>
        <v>NE</v>
      </c>
      <c r="K26" s="40" t="str">
        <f>IF(L26=0,"NE",IF(J26&lt;V5,"NON","OUI"))</f>
        <v>NE</v>
      </c>
      <c r="L26" s="40">
        <f t="shared" si="1"/>
        <v>0</v>
      </c>
      <c r="M26" s="41"/>
      <c r="N26" s="8"/>
      <c r="O26" s="8"/>
      <c r="P26" s="8"/>
      <c r="Q26" s="8"/>
      <c r="R26" s="8"/>
      <c r="S26" s="8"/>
      <c r="T26" s="8"/>
      <c r="U26" s="8"/>
      <c r="V26" s="42"/>
    </row>
    <row r="27" spans="1:22" ht="15.75">
      <c r="A27" s="125"/>
      <c r="B27" s="129"/>
      <c r="C27" s="132" t="s">
        <v>106</v>
      </c>
      <c r="D27" s="132"/>
      <c r="E27" s="132"/>
      <c r="F27" s="132"/>
      <c r="G27" s="132"/>
      <c r="H27" s="132"/>
      <c r="I27" s="43" t="s">
        <v>91</v>
      </c>
      <c r="J27" s="40" t="str">
        <f t="shared" si="0"/>
        <v>NE</v>
      </c>
      <c r="K27" s="40" t="str">
        <f>IF(L27=0,"NE",IF(J27&lt;V5,"NON","OUI"))</f>
        <v>NE</v>
      </c>
      <c r="L27" s="40">
        <f t="shared" si="1"/>
        <v>0</v>
      </c>
      <c r="M27" s="41"/>
      <c r="N27" s="8"/>
      <c r="O27" s="8"/>
      <c r="P27" s="8"/>
      <c r="Q27" s="8"/>
      <c r="R27" s="8"/>
      <c r="S27" s="8"/>
      <c r="T27" s="8"/>
      <c r="U27" s="8"/>
      <c r="V27" s="42"/>
    </row>
    <row r="28" spans="1:22" ht="15.75">
      <c r="A28" s="125"/>
      <c r="B28" s="129"/>
      <c r="C28" s="132" t="s">
        <v>107</v>
      </c>
      <c r="D28" s="132"/>
      <c r="E28" s="132"/>
      <c r="F28" s="132"/>
      <c r="G28" s="132"/>
      <c r="H28" s="132"/>
      <c r="I28" s="43" t="s">
        <v>91</v>
      </c>
      <c r="J28" s="40" t="str">
        <f t="shared" si="0"/>
        <v>NE</v>
      </c>
      <c r="K28" s="40" t="str">
        <f>IF(L28=0,"NE",IF(J28&lt;V5,"NON","OUI"))</f>
        <v>NE</v>
      </c>
      <c r="L28" s="40">
        <f t="shared" si="1"/>
        <v>0</v>
      </c>
      <c r="M28" s="41"/>
      <c r="N28" s="8"/>
      <c r="O28" s="8"/>
      <c r="P28" s="8"/>
      <c r="Q28" s="8"/>
      <c r="R28" s="8"/>
      <c r="S28" s="8"/>
      <c r="T28" s="8"/>
      <c r="U28" s="8"/>
      <c r="V28" s="42"/>
    </row>
    <row r="29" spans="1:22" ht="15.75">
      <c r="A29" s="125"/>
      <c r="B29" s="129"/>
      <c r="C29" s="132" t="s">
        <v>108</v>
      </c>
      <c r="D29" s="132"/>
      <c r="E29" s="132"/>
      <c r="F29" s="132"/>
      <c r="G29" s="132"/>
      <c r="H29" s="132"/>
      <c r="I29" s="43" t="s">
        <v>91</v>
      </c>
      <c r="J29" s="40" t="str">
        <f t="shared" si="0"/>
        <v>NE</v>
      </c>
      <c r="K29" s="40" t="str">
        <f>IF(L29=0,"NE",IF(J29&lt;V5,"NON","OUI"))</f>
        <v>NE</v>
      </c>
      <c r="L29" s="40">
        <f t="shared" si="1"/>
        <v>0</v>
      </c>
      <c r="M29" s="41"/>
      <c r="N29" s="8"/>
      <c r="O29" s="8"/>
      <c r="P29" s="8"/>
      <c r="Q29" s="8"/>
      <c r="R29" s="8"/>
      <c r="S29" s="8"/>
      <c r="T29" s="8"/>
      <c r="U29" s="8"/>
      <c r="V29" s="42"/>
    </row>
    <row r="30" spans="1:22" ht="15.75">
      <c r="A30" s="125"/>
      <c r="B30" s="129"/>
      <c r="C30" s="132" t="s">
        <v>109</v>
      </c>
      <c r="D30" s="132"/>
      <c r="E30" s="132"/>
      <c r="F30" s="132"/>
      <c r="G30" s="132"/>
      <c r="H30" s="132"/>
      <c r="I30" s="43" t="s">
        <v>91</v>
      </c>
      <c r="J30" s="40" t="str">
        <f t="shared" si="0"/>
        <v>NE</v>
      </c>
      <c r="K30" s="40" t="str">
        <f>IF(L30=0,"NE",IF(J30&lt;V5,"NON","OUI"))</f>
        <v>NE</v>
      </c>
      <c r="L30" s="40">
        <f t="shared" si="1"/>
        <v>0</v>
      </c>
      <c r="M30" s="41"/>
      <c r="N30" s="8"/>
      <c r="O30" s="8"/>
      <c r="P30" s="8"/>
      <c r="Q30" s="8"/>
      <c r="R30" s="8"/>
      <c r="S30" s="8"/>
      <c r="T30" s="8"/>
      <c r="U30" s="8"/>
      <c r="V30" s="42"/>
    </row>
    <row r="31" spans="1:22" ht="16.5">
      <c r="A31" s="125"/>
      <c r="B31" s="44" t="s">
        <v>92</v>
      </c>
      <c r="C31" s="133" t="s">
        <v>110</v>
      </c>
      <c r="D31" s="133"/>
      <c r="E31" s="133"/>
      <c r="F31" s="133"/>
      <c r="G31" s="133"/>
      <c r="H31" s="133"/>
      <c r="I31" s="135" t="s">
        <v>82</v>
      </c>
      <c r="J31" s="40" t="str">
        <f t="shared" si="0"/>
        <v>NE</v>
      </c>
      <c r="K31" s="40" t="str">
        <f>IF(L31=0,"NE",IF(J31&lt;V5,"NON","OUI"))</f>
        <v>NE</v>
      </c>
      <c r="L31" s="40">
        <f t="shared" si="1"/>
        <v>0</v>
      </c>
      <c r="M31" s="41"/>
      <c r="N31" s="8"/>
      <c r="O31" s="8"/>
      <c r="P31" s="8"/>
      <c r="Q31" s="8"/>
      <c r="R31" s="8"/>
      <c r="S31" s="8"/>
      <c r="T31" s="8"/>
      <c r="U31" s="8"/>
      <c r="V31" s="42"/>
    </row>
    <row r="32" spans="1:22">
      <c r="A32" s="125" t="s">
        <v>111</v>
      </c>
      <c r="B32" s="126" t="s">
        <v>80</v>
      </c>
      <c r="C32" s="127" t="s">
        <v>112</v>
      </c>
      <c r="D32" s="127"/>
      <c r="E32" s="127"/>
      <c r="F32" s="127"/>
      <c r="G32" s="127"/>
      <c r="H32" s="127"/>
      <c r="I32" s="135"/>
      <c r="J32" s="40" t="str">
        <f t="shared" si="0"/>
        <v>NE</v>
      </c>
      <c r="K32" s="40" t="str">
        <f>IF(L32=0,"NE",IF(J32&lt;V5,"NON","OUI"))</f>
        <v>NE</v>
      </c>
      <c r="L32" s="40">
        <f t="shared" si="1"/>
        <v>0</v>
      </c>
      <c r="M32" s="41"/>
      <c r="N32" s="8"/>
      <c r="O32" s="8"/>
      <c r="P32" s="8"/>
      <c r="Q32" s="8"/>
      <c r="R32" s="8"/>
      <c r="S32" s="8"/>
      <c r="T32" s="8"/>
      <c r="U32" s="8"/>
      <c r="V32" s="42"/>
    </row>
    <row r="33" spans="1:22">
      <c r="A33" s="125"/>
      <c r="B33" s="126"/>
      <c r="C33" s="128" t="s">
        <v>113</v>
      </c>
      <c r="D33" s="128"/>
      <c r="E33" s="128"/>
      <c r="F33" s="128"/>
      <c r="G33" s="128"/>
      <c r="H33" s="128"/>
      <c r="I33" s="135"/>
      <c r="J33" s="40" t="str">
        <f t="shared" si="0"/>
        <v>NE</v>
      </c>
      <c r="K33" s="40" t="str">
        <f>IF(L33=0,"NE",IF(J33&lt;V5,"NON","OUI"))</f>
        <v>NE</v>
      </c>
      <c r="L33" s="40">
        <f t="shared" si="1"/>
        <v>0</v>
      </c>
      <c r="M33" s="41"/>
      <c r="N33" s="8"/>
      <c r="O33" s="8"/>
      <c r="P33" s="8"/>
      <c r="Q33" s="8"/>
      <c r="R33" s="8"/>
      <c r="S33" s="8"/>
      <c r="T33" s="8"/>
      <c r="U33" s="8"/>
      <c r="V33" s="42"/>
    </row>
    <row r="34" spans="1:22">
      <c r="A34" s="125"/>
      <c r="B34" s="129" t="s">
        <v>87</v>
      </c>
      <c r="C34" s="130" t="s">
        <v>114</v>
      </c>
      <c r="D34" s="130"/>
      <c r="E34" s="130"/>
      <c r="F34" s="130"/>
      <c r="G34" s="130"/>
      <c r="H34" s="130"/>
      <c r="I34" s="135"/>
      <c r="J34" s="40">
        <f t="shared" si="0"/>
        <v>100</v>
      </c>
      <c r="K34" s="40" t="str">
        <f>IF(L34=0,"NE",IF(J34&lt;V5,"NON","OUI"))</f>
        <v>OUI</v>
      </c>
      <c r="L34" s="40">
        <f t="shared" si="1"/>
        <v>3</v>
      </c>
      <c r="M34" s="41">
        <v>2</v>
      </c>
      <c r="N34" s="8">
        <v>2</v>
      </c>
      <c r="O34" s="8">
        <v>2</v>
      </c>
      <c r="P34" s="8"/>
      <c r="Q34" s="8"/>
      <c r="R34" s="8"/>
      <c r="S34" s="8"/>
      <c r="T34" s="8"/>
      <c r="U34" s="8"/>
      <c r="V34" s="42"/>
    </row>
    <row r="35" spans="1:22">
      <c r="A35" s="125"/>
      <c r="B35" s="129"/>
      <c r="C35" s="130" t="s">
        <v>115</v>
      </c>
      <c r="D35" s="130"/>
      <c r="E35" s="130"/>
      <c r="F35" s="130"/>
      <c r="G35" s="130"/>
      <c r="H35" s="130"/>
      <c r="I35" s="135"/>
      <c r="J35" s="40" t="str">
        <f t="shared" si="0"/>
        <v>NE</v>
      </c>
      <c r="K35" s="40" t="str">
        <f>IF(L35=0,"NE",IF(J35&lt;V5,"NON","OUI"))</f>
        <v>NE</v>
      </c>
      <c r="L35" s="40">
        <f t="shared" si="1"/>
        <v>0</v>
      </c>
      <c r="M35" s="41"/>
      <c r="N35" s="8"/>
      <c r="O35" s="8"/>
      <c r="P35" s="8"/>
      <c r="Q35" s="8"/>
      <c r="R35" s="8"/>
      <c r="S35" s="8"/>
      <c r="T35" s="8"/>
      <c r="U35" s="8"/>
      <c r="V35" s="42"/>
    </row>
    <row r="36" spans="1:22">
      <c r="A36" s="125"/>
      <c r="B36" s="129"/>
      <c r="C36" s="130" t="s">
        <v>116</v>
      </c>
      <c r="D36" s="130"/>
      <c r="E36" s="130"/>
      <c r="F36" s="130"/>
      <c r="G36" s="130"/>
      <c r="H36" s="130"/>
      <c r="I36" s="135"/>
      <c r="J36" s="40">
        <f t="shared" si="0"/>
        <v>100</v>
      </c>
      <c r="K36" s="40" t="str">
        <f>IF(L36=0,"NE",IF(J36&lt;V5,"NON","OUI"))</f>
        <v>OUI</v>
      </c>
      <c r="L36" s="40">
        <f t="shared" si="1"/>
        <v>1</v>
      </c>
      <c r="M36" s="41">
        <v>2</v>
      </c>
      <c r="N36" s="8"/>
      <c r="O36" s="8"/>
      <c r="P36" s="8"/>
      <c r="Q36" s="8"/>
      <c r="R36" s="8"/>
      <c r="S36" s="8"/>
      <c r="T36" s="8"/>
      <c r="U36" s="8"/>
      <c r="V36" s="42"/>
    </row>
    <row r="37" spans="1:22">
      <c r="A37" s="125"/>
      <c r="B37" s="129"/>
      <c r="C37" s="130" t="s">
        <v>117</v>
      </c>
      <c r="D37" s="130"/>
      <c r="E37" s="130"/>
      <c r="F37" s="130"/>
      <c r="G37" s="130"/>
      <c r="H37" s="130"/>
      <c r="I37" s="135"/>
      <c r="J37" s="40" t="str">
        <f t="shared" si="0"/>
        <v>NE</v>
      </c>
      <c r="K37" s="40" t="str">
        <f>IF(L37=0,"NE",IF(J37&lt;V5,"NON","OUI"))</f>
        <v>NE</v>
      </c>
      <c r="L37" s="40">
        <f t="shared" si="1"/>
        <v>0</v>
      </c>
      <c r="M37" s="41"/>
      <c r="N37" s="8"/>
      <c r="O37" s="8"/>
      <c r="P37" s="8"/>
      <c r="Q37" s="8"/>
      <c r="R37" s="8"/>
      <c r="S37" s="8"/>
      <c r="T37" s="8"/>
      <c r="U37" s="8"/>
      <c r="V37" s="42"/>
    </row>
    <row r="38" spans="1:22">
      <c r="A38" s="125"/>
      <c r="B38" s="134" t="s">
        <v>92</v>
      </c>
      <c r="C38" s="131" t="s">
        <v>118</v>
      </c>
      <c r="D38" s="131"/>
      <c r="E38" s="131"/>
      <c r="F38" s="131"/>
      <c r="G38" s="131"/>
      <c r="H38" s="131"/>
      <c r="I38" s="135"/>
      <c r="J38" s="40" t="str">
        <f t="shared" si="0"/>
        <v>NE</v>
      </c>
      <c r="K38" s="40" t="str">
        <f>IF(L38=0,"NE",IF(J38&lt;V5,"NON","OUI"))</f>
        <v>NE</v>
      </c>
      <c r="L38" s="40">
        <f t="shared" si="1"/>
        <v>0</v>
      </c>
      <c r="M38" s="41"/>
      <c r="N38" s="8"/>
      <c r="O38" s="8"/>
      <c r="P38" s="8"/>
      <c r="Q38" s="8"/>
      <c r="R38" s="8"/>
      <c r="S38" s="8"/>
      <c r="T38" s="8"/>
      <c r="U38" s="8"/>
      <c r="V38" s="42"/>
    </row>
    <row r="39" spans="1:22">
      <c r="A39" s="125"/>
      <c r="B39" s="134"/>
      <c r="C39" s="131" t="s">
        <v>119</v>
      </c>
      <c r="D39" s="131"/>
      <c r="E39" s="131"/>
      <c r="F39" s="131"/>
      <c r="G39" s="131"/>
      <c r="H39" s="131"/>
      <c r="I39" s="135"/>
      <c r="J39" s="40" t="str">
        <f t="shared" si="0"/>
        <v>NE</v>
      </c>
      <c r="K39" s="40" t="str">
        <f>IF(L39=0,"NE",IF(J39&lt;V5,"NON","OUI"))</f>
        <v>NE</v>
      </c>
      <c r="L39" s="40">
        <f t="shared" si="1"/>
        <v>0</v>
      </c>
      <c r="M39" s="41"/>
      <c r="N39" s="8"/>
      <c r="O39" s="8"/>
      <c r="P39" s="8"/>
      <c r="Q39" s="8"/>
      <c r="R39" s="8"/>
      <c r="S39" s="8"/>
      <c r="T39" s="8"/>
      <c r="U39" s="8"/>
      <c r="V39" s="42"/>
    </row>
    <row r="40" spans="1:22">
      <c r="A40" s="125" t="s">
        <v>120</v>
      </c>
      <c r="B40" s="126" t="s">
        <v>80</v>
      </c>
      <c r="C40" s="127" t="s">
        <v>121</v>
      </c>
      <c r="D40" s="127"/>
      <c r="E40" s="127"/>
      <c r="F40" s="127"/>
      <c r="G40" s="127"/>
      <c r="H40" s="127"/>
      <c r="I40" s="135"/>
      <c r="J40" s="40" t="str">
        <f t="shared" si="0"/>
        <v>NE</v>
      </c>
      <c r="K40" s="40" t="str">
        <f>IF(L40=0,"NE",IF(J40&lt;V5,"NON","OUI"))</f>
        <v>NE</v>
      </c>
      <c r="L40" s="40">
        <f t="shared" si="1"/>
        <v>0</v>
      </c>
      <c r="M40" s="41"/>
      <c r="N40" s="8"/>
      <c r="O40" s="8"/>
      <c r="P40" s="8"/>
      <c r="Q40" s="8"/>
      <c r="R40" s="8"/>
      <c r="S40" s="8"/>
      <c r="T40" s="8"/>
      <c r="U40" s="8"/>
      <c r="V40" s="42"/>
    </row>
    <row r="41" spans="1:22">
      <c r="A41" s="125"/>
      <c r="B41" s="126"/>
      <c r="C41" s="128" t="s">
        <v>122</v>
      </c>
      <c r="D41" s="128"/>
      <c r="E41" s="128"/>
      <c r="F41" s="128"/>
      <c r="G41" s="128"/>
      <c r="H41" s="128"/>
      <c r="I41" s="135"/>
      <c r="J41" s="40" t="str">
        <f t="shared" si="0"/>
        <v>NE</v>
      </c>
      <c r="K41" s="40" t="str">
        <f>IF(L41=0,"NE",IF(J41&lt;V5,"NON","OUI"))</f>
        <v>NE</v>
      </c>
      <c r="L41" s="40">
        <f t="shared" si="1"/>
        <v>0</v>
      </c>
      <c r="M41" s="41"/>
      <c r="N41" s="8"/>
      <c r="O41" s="8"/>
      <c r="P41" s="8"/>
      <c r="Q41" s="8"/>
      <c r="R41" s="8"/>
      <c r="S41" s="8"/>
      <c r="T41" s="8"/>
      <c r="U41" s="8"/>
      <c r="V41" s="42"/>
    </row>
    <row r="42" spans="1:22">
      <c r="A42" s="125"/>
      <c r="B42" s="129" t="s">
        <v>87</v>
      </c>
      <c r="C42" s="130" t="s">
        <v>123</v>
      </c>
      <c r="D42" s="130"/>
      <c r="E42" s="130"/>
      <c r="F42" s="130"/>
      <c r="G42" s="130"/>
      <c r="H42" s="130"/>
      <c r="I42" s="135"/>
      <c r="J42" s="40" t="str">
        <f t="shared" si="0"/>
        <v>NE</v>
      </c>
      <c r="K42" s="40" t="str">
        <f>IF(L42=0,"NE",IF(J42&lt;V5,"NON","OUI"))</f>
        <v>NE</v>
      </c>
      <c r="L42" s="40">
        <f t="shared" si="1"/>
        <v>0</v>
      </c>
      <c r="M42" s="41"/>
      <c r="N42" s="8"/>
      <c r="O42" s="8"/>
      <c r="P42" s="8"/>
      <c r="Q42" s="8"/>
      <c r="R42" s="8"/>
      <c r="S42" s="8"/>
      <c r="T42" s="8"/>
      <c r="U42" s="8"/>
      <c r="V42" s="42"/>
    </row>
    <row r="43" spans="1:22">
      <c r="A43" s="125"/>
      <c r="B43" s="129"/>
      <c r="C43" s="130" t="s">
        <v>124</v>
      </c>
      <c r="D43" s="130"/>
      <c r="E43" s="130"/>
      <c r="F43" s="130"/>
      <c r="G43" s="130"/>
      <c r="H43" s="130"/>
      <c r="I43" s="135"/>
      <c r="J43" s="40" t="str">
        <f t="shared" si="0"/>
        <v>NE</v>
      </c>
      <c r="K43" s="40" t="str">
        <f>IF(L43=0,"NE",IF(J43&lt;V5,"NON","OUI"))</f>
        <v>NE</v>
      </c>
      <c r="L43" s="40">
        <f t="shared" si="1"/>
        <v>0</v>
      </c>
      <c r="M43" s="41"/>
      <c r="N43" s="8"/>
      <c r="O43" s="8"/>
      <c r="P43" s="8"/>
      <c r="Q43" s="8"/>
      <c r="R43" s="8"/>
      <c r="S43" s="8"/>
      <c r="T43" s="8"/>
      <c r="U43" s="8"/>
      <c r="V43" s="42"/>
    </row>
    <row r="44" spans="1:22">
      <c r="A44" s="125"/>
      <c r="B44" s="129"/>
      <c r="C44" s="130" t="s">
        <v>125</v>
      </c>
      <c r="D44" s="130"/>
      <c r="E44" s="130"/>
      <c r="F44" s="130"/>
      <c r="G44" s="130"/>
      <c r="H44" s="130"/>
      <c r="I44" s="135"/>
      <c r="J44" s="40" t="str">
        <f t="shared" si="0"/>
        <v>NE</v>
      </c>
      <c r="K44" s="40" t="str">
        <f>IF(L44=0,"NE",IF(J44&lt;V5,"NON","OUI"))</f>
        <v>NE</v>
      </c>
      <c r="L44" s="40">
        <f t="shared" si="1"/>
        <v>0</v>
      </c>
      <c r="M44" s="41"/>
      <c r="N44" s="8"/>
      <c r="O44" s="8"/>
      <c r="P44" s="8"/>
      <c r="Q44" s="8"/>
      <c r="R44" s="8"/>
      <c r="S44" s="8"/>
      <c r="T44" s="8"/>
      <c r="U44" s="8"/>
      <c r="V44" s="42"/>
    </row>
    <row r="45" spans="1:22">
      <c r="A45" s="125"/>
      <c r="B45" s="129"/>
      <c r="C45" s="130" t="s">
        <v>126</v>
      </c>
      <c r="D45" s="130"/>
      <c r="E45" s="130"/>
      <c r="F45" s="130"/>
      <c r="G45" s="130"/>
      <c r="H45" s="130"/>
      <c r="I45" s="135"/>
      <c r="J45" s="40" t="str">
        <f t="shared" si="0"/>
        <v>NE</v>
      </c>
      <c r="K45" s="40" t="str">
        <f>IF(L45=0,"NE",IF(J45&lt;V5,"NON","OUI"))</f>
        <v>NE</v>
      </c>
      <c r="L45" s="40">
        <f t="shared" si="1"/>
        <v>0</v>
      </c>
      <c r="M45" s="41"/>
      <c r="N45" s="8"/>
      <c r="O45" s="8"/>
      <c r="P45" s="8"/>
      <c r="Q45" s="8"/>
      <c r="R45" s="8"/>
      <c r="S45" s="8"/>
      <c r="T45" s="8"/>
      <c r="U45" s="8"/>
      <c r="V45" s="42"/>
    </row>
    <row r="46" spans="1:22" ht="16.5" thickBot="1">
      <c r="A46" s="125"/>
      <c r="B46" s="44" t="s">
        <v>92</v>
      </c>
      <c r="C46" s="131" t="s">
        <v>127</v>
      </c>
      <c r="D46" s="131"/>
      <c r="E46" s="131"/>
      <c r="F46" s="131"/>
      <c r="G46" s="131"/>
      <c r="H46" s="131"/>
      <c r="I46" s="135"/>
      <c r="J46" s="40" t="str">
        <f t="shared" si="0"/>
        <v>NE</v>
      </c>
      <c r="K46" s="40" t="str">
        <f t="shared" ref="K46" si="2">IF(L46=0,"NE",IF(J46&lt;V44,"NON","OUI"))</f>
        <v>NE</v>
      </c>
      <c r="L46" s="40">
        <f t="shared" si="1"/>
        <v>0</v>
      </c>
      <c r="M46" s="45"/>
      <c r="N46" s="46"/>
      <c r="O46" s="46"/>
      <c r="P46" s="46"/>
      <c r="Q46" s="46"/>
      <c r="R46" s="46"/>
      <c r="S46" s="46"/>
      <c r="T46" s="46"/>
      <c r="U46" s="46"/>
      <c r="V46" s="47"/>
    </row>
  </sheetData>
  <mergeCells count="70">
    <mergeCell ref="A1:D1"/>
    <mergeCell ref="E1:H1"/>
    <mergeCell ref="I1:L1"/>
    <mergeCell ref="A2:L2"/>
    <mergeCell ref="P2:U2"/>
    <mergeCell ref="P4:U4"/>
    <mergeCell ref="P5:U5"/>
    <mergeCell ref="C6:H6"/>
    <mergeCell ref="M6:V6"/>
    <mergeCell ref="A7:A15"/>
    <mergeCell ref="B7:B11"/>
    <mergeCell ref="C7:H7"/>
    <mergeCell ref="I7:I13"/>
    <mergeCell ref="C8:H8"/>
    <mergeCell ref="C9:H9"/>
    <mergeCell ref="A3:A4"/>
    <mergeCell ref="C3:F4"/>
    <mergeCell ref="P3:U3"/>
    <mergeCell ref="G4:J4"/>
    <mergeCell ref="K4:O4"/>
    <mergeCell ref="C10:H10"/>
    <mergeCell ref="C11:H11"/>
    <mergeCell ref="B12:B14"/>
    <mergeCell ref="C12:H12"/>
    <mergeCell ref="C13:H13"/>
    <mergeCell ref="C14:H14"/>
    <mergeCell ref="C15:H15"/>
    <mergeCell ref="I15:I25"/>
    <mergeCell ref="A16:A31"/>
    <mergeCell ref="B16:B17"/>
    <mergeCell ref="C16:H16"/>
    <mergeCell ref="C17:H17"/>
    <mergeCell ref="B18:B30"/>
    <mergeCell ref="C18:H18"/>
    <mergeCell ref="C19:H19"/>
    <mergeCell ref="C20:H20"/>
    <mergeCell ref="I31:I46"/>
    <mergeCell ref="C38:H38"/>
    <mergeCell ref="C39:H39"/>
    <mergeCell ref="C21:H21"/>
    <mergeCell ref="C22:H22"/>
    <mergeCell ref="C23:H23"/>
    <mergeCell ref="C24:H24"/>
    <mergeCell ref="C25:H25"/>
    <mergeCell ref="C26:H26"/>
    <mergeCell ref="C27:H27"/>
    <mergeCell ref="C28:H28"/>
    <mergeCell ref="C29:H29"/>
    <mergeCell ref="C30:H30"/>
    <mergeCell ref="C31:H31"/>
    <mergeCell ref="A32:A39"/>
    <mergeCell ref="B32:B33"/>
    <mergeCell ref="C32:H32"/>
    <mergeCell ref="C33:H33"/>
    <mergeCell ref="B34:B37"/>
    <mergeCell ref="C34:H34"/>
    <mergeCell ref="C35:H35"/>
    <mergeCell ref="C36:H36"/>
    <mergeCell ref="C37:H37"/>
    <mergeCell ref="B38:B39"/>
    <mergeCell ref="A40:A46"/>
    <mergeCell ref="B40:B41"/>
    <mergeCell ref="C40:H40"/>
    <mergeCell ref="C41:H41"/>
    <mergeCell ref="B42:B45"/>
    <mergeCell ref="C42:H42"/>
    <mergeCell ref="C43:H43"/>
    <mergeCell ref="C44:H44"/>
    <mergeCell ref="C45:H45"/>
    <mergeCell ref="C46:H46"/>
  </mergeCells>
  <conditionalFormatting sqref="M7:V46">
    <cfRule type="iconSet" priority="3">
      <iconSet showValue="0">
        <cfvo type="percent" val="0"/>
        <cfvo type="num" val="1"/>
        <cfvo type="num" val="2"/>
      </iconSet>
    </cfRule>
  </conditionalFormatting>
  <conditionalFormatting sqref="J7:J46">
    <cfRule type="colorScale" priority="2">
      <colorScale>
        <cfvo type="num" val="0"/>
        <cfvo type="num" val="$V$4"/>
        <cfvo type="num" val="$V$5"/>
        <color rgb="FFFF0000"/>
        <color rgb="FFFFC000"/>
        <color rgb="FF00B050"/>
      </colorScale>
    </cfRule>
  </conditionalFormatting>
  <conditionalFormatting sqref="K4:O4">
    <cfRule type="dataBar" priority="1">
      <dataBar>
        <cfvo type="num" val="0"/>
        <cfvo type="num" val="100"/>
        <color rgb="FF00B050"/>
      </dataBar>
    </cfRule>
  </conditionalFormatting>
  <pageMargins left="0.7" right="0.7" top="0.75" bottom="0.75" header="0.3" footer="0.3"/>
  <drawing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V46"/>
  <sheetViews>
    <sheetView zoomScale="90" zoomScaleNormal="90" workbookViewId="0">
      <selection activeCell="M22" sqref="M22"/>
    </sheetView>
  </sheetViews>
  <sheetFormatPr baseColWidth="10" defaultRowHeight="15"/>
  <cols>
    <col min="1" max="1" width="26.42578125" customWidth="1"/>
    <col min="2" max="2" width="31.5703125" customWidth="1"/>
    <col min="4" max="4" width="16.42578125" customWidth="1"/>
    <col min="6" max="6" width="17.85546875" customWidth="1"/>
  </cols>
  <sheetData>
    <row r="1" spans="1:22" ht="68.25" customHeight="1">
      <c r="A1" s="92"/>
      <c r="B1" s="92"/>
      <c r="C1" s="92"/>
      <c r="D1" s="92"/>
      <c r="E1" s="93"/>
      <c r="F1" s="93"/>
      <c r="G1" s="93"/>
      <c r="H1" s="93"/>
      <c r="I1" s="94" t="s">
        <v>0</v>
      </c>
      <c r="J1" s="94"/>
      <c r="K1" s="94"/>
      <c r="L1" s="94"/>
    </row>
    <row r="2" spans="1:22" ht="21">
      <c r="A2" s="95" t="s">
        <v>64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P2" s="145" t="s">
        <v>65</v>
      </c>
      <c r="Q2" s="146"/>
      <c r="R2" s="146"/>
      <c r="S2" s="146"/>
      <c r="T2" s="146"/>
      <c r="U2" s="146"/>
      <c r="V2" s="32">
        <f>SUM(M7:V46)*10/COUNTA(M7:V46)</f>
        <v>15.294117647058824</v>
      </c>
    </row>
    <row r="3" spans="1:22" ht="21" thickBot="1">
      <c r="A3" s="92" t="s">
        <v>66</v>
      </c>
      <c r="B3" s="33"/>
      <c r="C3" s="144" t="str">
        <f>Global!Q5</f>
        <v>FIOLEK Bryan</v>
      </c>
      <c r="D3" s="144"/>
      <c r="E3" s="144"/>
      <c r="F3" s="144"/>
      <c r="G3" s="1"/>
      <c r="H3" s="1"/>
      <c r="I3" s="1"/>
      <c r="J3" s="1"/>
      <c r="K3" s="1"/>
      <c r="L3" s="1"/>
      <c r="M3" s="1"/>
      <c r="N3" s="1"/>
      <c r="O3" s="1"/>
      <c r="P3" s="145" t="s">
        <v>67</v>
      </c>
      <c r="Q3" s="146"/>
      <c r="R3" s="146"/>
      <c r="S3" s="146"/>
      <c r="T3" s="146"/>
      <c r="U3" s="146"/>
      <c r="V3" s="34">
        <f>SUM(J7:J46)/39</f>
        <v>9.6794871794871788</v>
      </c>
    </row>
    <row r="4" spans="1:22" ht="21" thickBot="1">
      <c r="A4" s="92"/>
      <c r="B4" s="33"/>
      <c r="C4" s="144"/>
      <c r="D4" s="144"/>
      <c r="E4" s="144"/>
      <c r="F4" s="144"/>
      <c r="G4" s="147" t="s">
        <v>68</v>
      </c>
      <c r="H4" s="148"/>
      <c r="I4" s="148"/>
      <c r="J4" s="148"/>
      <c r="K4" s="149">
        <f>V3</f>
        <v>9.6794871794871788</v>
      </c>
      <c r="L4" s="150"/>
      <c r="M4" s="150"/>
      <c r="N4" s="150"/>
      <c r="O4" s="151"/>
      <c r="P4" s="136" t="s">
        <v>69</v>
      </c>
      <c r="Q4" s="137"/>
      <c r="R4" s="137"/>
      <c r="S4" s="137"/>
      <c r="T4" s="137"/>
      <c r="U4" s="137"/>
      <c r="V4" s="35">
        <f>V5/2</f>
        <v>40</v>
      </c>
    </row>
    <row r="5" spans="1:22" ht="21" thickBo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37" t="s">
        <v>70</v>
      </c>
      <c r="Q5" s="137"/>
      <c r="R5" s="137"/>
      <c r="S5" s="137"/>
      <c r="T5" s="137"/>
      <c r="U5" s="137"/>
      <c r="V5" s="35">
        <v>80</v>
      </c>
    </row>
    <row r="6" spans="1:22" ht="96">
      <c r="A6" s="36" t="s">
        <v>71</v>
      </c>
      <c r="B6" s="36" t="s">
        <v>72</v>
      </c>
      <c r="C6" s="138" t="s">
        <v>73</v>
      </c>
      <c r="D6" s="138"/>
      <c r="E6" s="138"/>
      <c r="F6" s="138"/>
      <c r="G6" s="138"/>
      <c r="H6" s="138"/>
      <c r="I6" s="37" t="s">
        <v>74</v>
      </c>
      <c r="J6" s="38" t="s">
        <v>75</v>
      </c>
      <c r="K6" s="39" t="s">
        <v>76</v>
      </c>
      <c r="L6" s="39" t="s">
        <v>77</v>
      </c>
      <c r="M6" s="139" t="s">
        <v>78</v>
      </c>
      <c r="N6" s="140"/>
      <c r="O6" s="140"/>
      <c r="P6" s="141"/>
      <c r="Q6" s="141"/>
      <c r="R6" s="141"/>
      <c r="S6" s="141"/>
      <c r="T6" s="141"/>
      <c r="U6" s="141"/>
      <c r="V6" s="142"/>
    </row>
    <row r="7" spans="1:22">
      <c r="A7" s="143" t="s">
        <v>79</v>
      </c>
      <c r="B7" s="126" t="s">
        <v>80</v>
      </c>
      <c r="C7" s="127" t="s">
        <v>81</v>
      </c>
      <c r="D7" s="127"/>
      <c r="E7" s="127"/>
      <c r="F7" s="127"/>
      <c r="G7" s="127"/>
      <c r="H7" s="127"/>
      <c r="I7" s="135" t="s">
        <v>82</v>
      </c>
      <c r="J7" s="40">
        <f>IF(L7=0,"NE",SUM(M7:V7)/COUNTA(M7:V7)*50)</f>
        <v>100</v>
      </c>
      <c r="K7" s="40" t="str">
        <f>IF(L7=0,"NE",IF(J7&lt;V5,"NON","OUI"))</f>
        <v>OUI</v>
      </c>
      <c r="L7" s="40">
        <f>COUNTA(M7:V7)</f>
        <v>4</v>
      </c>
      <c r="M7" s="41">
        <v>2</v>
      </c>
      <c r="N7" s="8">
        <v>2</v>
      </c>
      <c r="O7" s="8">
        <v>2</v>
      </c>
      <c r="P7" s="8">
        <v>2</v>
      </c>
      <c r="Q7" s="8"/>
      <c r="R7" s="8"/>
      <c r="S7" s="8"/>
      <c r="T7" s="8"/>
      <c r="U7" s="8"/>
      <c r="V7" s="42"/>
    </row>
    <row r="8" spans="1:22">
      <c r="A8" s="143"/>
      <c r="B8" s="126"/>
      <c r="C8" s="127" t="s">
        <v>83</v>
      </c>
      <c r="D8" s="127"/>
      <c r="E8" s="127"/>
      <c r="F8" s="127"/>
      <c r="G8" s="127"/>
      <c r="H8" s="127"/>
      <c r="I8" s="135"/>
      <c r="J8" s="40">
        <f t="shared" ref="J8:J46" si="0">IF(L8=0,"NE",SUM(M8:V8)/COUNTA(M8:V8)*50)</f>
        <v>90</v>
      </c>
      <c r="K8" s="40" t="str">
        <f>IF(L8=0,"NE",IF(J8&lt;V5,"NON","OUI"))</f>
        <v>OUI</v>
      </c>
      <c r="L8" s="40">
        <f t="shared" ref="L8:L46" si="1">COUNTA(M8:V8)</f>
        <v>5</v>
      </c>
      <c r="M8" s="41">
        <v>1</v>
      </c>
      <c r="N8" s="8">
        <v>2</v>
      </c>
      <c r="O8" s="8">
        <v>2</v>
      </c>
      <c r="P8" s="8">
        <v>2</v>
      </c>
      <c r="Q8" s="8">
        <v>2</v>
      </c>
      <c r="R8" s="8"/>
      <c r="S8" s="8"/>
      <c r="T8" s="8"/>
      <c r="U8" s="8"/>
      <c r="V8" s="42"/>
    </row>
    <row r="9" spans="1:22">
      <c r="A9" s="143"/>
      <c r="B9" s="126"/>
      <c r="C9" s="127" t="s">
        <v>84</v>
      </c>
      <c r="D9" s="127"/>
      <c r="E9" s="127"/>
      <c r="F9" s="127"/>
      <c r="G9" s="127"/>
      <c r="H9" s="127"/>
      <c r="I9" s="135"/>
      <c r="J9" s="40" t="str">
        <f t="shared" si="0"/>
        <v>NE</v>
      </c>
      <c r="K9" s="40" t="str">
        <f>IF(L9=0,"NE",IF(J9&lt;V5,"NON","OUI"))</f>
        <v>NE</v>
      </c>
      <c r="L9" s="40">
        <f t="shared" si="1"/>
        <v>0</v>
      </c>
      <c r="M9" s="41"/>
      <c r="N9" s="8"/>
      <c r="O9" s="8"/>
      <c r="P9" s="8"/>
      <c r="Q9" s="8"/>
      <c r="R9" s="8"/>
      <c r="S9" s="8"/>
      <c r="T9" s="8"/>
      <c r="U9" s="8"/>
      <c r="V9" s="42"/>
    </row>
    <row r="10" spans="1:22">
      <c r="A10" s="143"/>
      <c r="B10" s="126"/>
      <c r="C10" s="127" t="s">
        <v>85</v>
      </c>
      <c r="D10" s="127"/>
      <c r="E10" s="127"/>
      <c r="F10" s="127"/>
      <c r="G10" s="127"/>
      <c r="H10" s="127"/>
      <c r="I10" s="135"/>
      <c r="J10" s="40" t="str">
        <f t="shared" si="0"/>
        <v>NE</v>
      </c>
      <c r="K10" s="40" t="str">
        <f>IF(L10=0,"NE",IF(J10&lt;V5,"NON","OUI"))</f>
        <v>NE</v>
      </c>
      <c r="L10" s="40">
        <f t="shared" si="1"/>
        <v>0</v>
      </c>
      <c r="M10" s="41"/>
      <c r="N10" s="8"/>
      <c r="O10" s="8"/>
      <c r="P10" s="8"/>
      <c r="Q10" s="8"/>
      <c r="R10" s="8"/>
      <c r="S10" s="8"/>
      <c r="T10" s="8"/>
      <c r="U10" s="8"/>
      <c r="V10" s="42"/>
    </row>
    <row r="11" spans="1:22">
      <c r="A11" s="143"/>
      <c r="B11" s="126"/>
      <c r="C11" s="127" t="s">
        <v>86</v>
      </c>
      <c r="D11" s="127"/>
      <c r="E11" s="127"/>
      <c r="F11" s="127"/>
      <c r="G11" s="127"/>
      <c r="H11" s="127"/>
      <c r="I11" s="135"/>
      <c r="J11" s="40" t="str">
        <f t="shared" si="0"/>
        <v>NE</v>
      </c>
      <c r="K11" s="40" t="str">
        <f>IF(L11=0,"NE",IF(J11&lt;V5,"NON","OUI"))</f>
        <v>NE</v>
      </c>
      <c r="L11" s="40">
        <f t="shared" si="1"/>
        <v>0</v>
      </c>
      <c r="M11" s="41"/>
      <c r="N11" s="8"/>
      <c r="O11" s="8"/>
      <c r="P11" s="8"/>
      <c r="Q11" s="8"/>
      <c r="R11" s="8"/>
      <c r="S11" s="8"/>
      <c r="T11" s="8"/>
      <c r="U11" s="8"/>
      <c r="V11" s="42"/>
    </row>
    <row r="12" spans="1:22">
      <c r="A12" s="143"/>
      <c r="B12" s="129" t="s">
        <v>87</v>
      </c>
      <c r="C12" s="130" t="s">
        <v>88</v>
      </c>
      <c r="D12" s="130"/>
      <c r="E12" s="130"/>
      <c r="F12" s="130"/>
      <c r="G12" s="130"/>
      <c r="H12" s="130"/>
      <c r="I12" s="135"/>
      <c r="J12" s="40" t="str">
        <f t="shared" si="0"/>
        <v>NE</v>
      </c>
      <c r="K12" s="40" t="str">
        <f>IF(L12=0,"NE",IF(J12&lt;V5,"NON","OUI"))</f>
        <v>NE</v>
      </c>
      <c r="L12" s="40">
        <f t="shared" si="1"/>
        <v>0</v>
      </c>
      <c r="M12" s="41"/>
      <c r="N12" s="8"/>
      <c r="O12" s="8"/>
      <c r="P12" s="8"/>
      <c r="Q12" s="8"/>
      <c r="R12" s="8"/>
      <c r="S12" s="8"/>
      <c r="T12" s="8"/>
      <c r="U12" s="8"/>
      <c r="V12" s="42"/>
    </row>
    <row r="13" spans="1:22">
      <c r="A13" s="143"/>
      <c r="B13" s="129"/>
      <c r="C13" s="130" t="s">
        <v>89</v>
      </c>
      <c r="D13" s="130"/>
      <c r="E13" s="130"/>
      <c r="F13" s="130"/>
      <c r="G13" s="130"/>
      <c r="H13" s="130"/>
      <c r="I13" s="135"/>
      <c r="J13" s="40" t="str">
        <f t="shared" si="0"/>
        <v>NE</v>
      </c>
      <c r="K13" s="40" t="str">
        <f>IF(L13=0,"NE",IF(J13&lt;V5,"NON","OUI"))</f>
        <v>NE</v>
      </c>
      <c r="L13" s="40">
        <f t="shared" si="1"/>
        <v>0</v>
      </c>
      <c r="M13" s="41"/>
      <c r="N13" s="8"/>
      <c r="O13" s="8"/>
      <c r="P13" s="8"/>
      <c r="Q13" s="8"/>
      <c r="R13" s="8"/>
      <c r="S13" s="8"/>
      <c r="T13" s="8"/>
      <c r="U13" s="8"/>
      <c r="V13" s="42"/>
    </row>
    <row r="14" spans="1:22" ht="15.75">
      <c r="A14" s="143"/>
      <c r="B14" s="129"/>
      <c r="C14" s="130" t="s">
        <v>90</v>
      </c>
      <c r="D14" s="130"/>
      <c r="E14" s="130"/>
      <c r="F14" s="130"/>
      <c r="G14" s="130"/>
      <c r="H14" s="130"/>
      <c r="I14" s="43" t="s">
        <v>91</v>
      </c>
      <c r="J14" s="40" t="str">
        <f t="shared" si="0"/>
        <v>NE</v>
      </c>
      <c r="K14" s="40" t="str">
        <f>IF(L14=0,"NE",IF(J14&lt;V5,"NON","OUI"))</f>
        <v>NE</v>
      </c>
      <c r="L14" s="40">
        <f t="shared" si="1"/>
        <v>0</v>
      </c>
      <c r="M14" s="41"/>
      <c r="N14" s="8"/>
      <c r="O14" s="8"/>
      <c r="P14" s="8"/>
      <c r="Q14" s="8"/>
      <c r="R14" s="8"/>
      <c r="S14" s="8"/>
      <c r="T14" s="8"/>
      <c r="U14" s="8"/>
      <c r="V14" s="42"/>
    </row>
    <row r="15" spans="1:22" ht="15.75">
      <c r="A15" s="143"/>
      <c r="B15" s="44" t="s">
        <v>92</v>
      </c>
      <c r="C15" s="131" t="s">
        <v>93</v>
      </c>
      <c r="D15" s="131"/>
      <c r="E15" s="131"/>
      <c r="F15" s="131"/>
      <c r="G15" s="131"/>
      <c r="H15" s="131"/>
      <c r="I15" s="135" t="s">
        <v>82</v>
      </c>
      <c r="J15" s="40" t="str">
        <f t="shared" si="0"/>
        <v>NE</v>
      </c>
      <c r="K15" s="40" t="str">
        <f>IF(L15=0,"NE",IF(J15&lt;V5,"NON","OUI"))</f>
        <v>NE</v>
      </c>
      <c r="L15" s="40">
        <f t="shared" si="1"/>
        <v>0</v>
      </c>
      <c r="M15" s="41"/>
      <c r="N15" s="8"/>
      <c r="O15" s="8"/>
      <c r="P15" s="8"/>
      <c r="Q15" s="8"/>
      <c r="R15" s="8"/>
      <c r="S15" s="8"/>
      <c r="T15" s="8"/>
      <c r="U15" s="8"/>
      <c r="V15" s="42"/>
    </row>
    <row r="16" spans="1:22">
      <c r="A16" s="125" t="s">
        <v>94</v>
      </c>
      <c r="B16" s="126" t="s">
        <v>80</v>
      </c>
      <c r="C16" s="127" t="s">
        <v>95</v>
      </c>
      <c r="D16" s="127"/>
      <c r="E16" s="127"/>
      <c r="F16" s="127"/>
      <c r="G16" s="127"/>
      <c r="H16" s="127"/>
      <c r="I16" s="135"/>
      <c r="J16" s="40" t="str">
        <f t="shared" si="0"/>
        <v>NE</v>
      </c>
      <c r="K16" s="40" t="str">
        <f>IF(L16=0,"NE",IF(J16&lt;V5,"NON","OUI"))</f>
        <v>NE</v>
      </c>
      <c r="L16" s="40">
        <f t="shared" si="1"/>
        <v>0</v>
      </c>
      <c r="M16" s="41"/>
      <c r="N16" s="8"/>
      <c r="O16" s="8"/>
      <c r="P16" s="8"/>
      <c r="Q16" s="8"/>
      <c r="R16" s="8"/>
      <c r="S16" s="8"/>
      <c r="T16" s="8"/>
      <c r="U16" s="8"/>
      <c r="V16" s="42"/>
    </row>
    <row r="17" spans="1:22">
      <c r="A17" s="125"/>
      <c r="B17" s="126"/>
      <c r="C17" s="127" t="s">
        <v>96</v>
      </c>
      <c r="D17" s="127"/>
      <c r="E17" s="127"/>
      <c r="F17" s="127"/>
      <c r="G17" s="127"/>
      <c r="H17" s="127"/>
      <c r="I17" s="135"/>
      <c r="J17" s="40" t="str">
        <f t="shared" si="0"/>
        <v>NE</v>
      </c>
      <c r="K17" s="40" t="str">
        <f>IF(L17=0,"NE",IF(J17&lt;V5,"NON","OUI"))</f>
        <v>NE</v>
      </c>
      <c r="L17" s="40">
        <f t="shared" si="1"/>
        <v>0</v>
      </c>
      <c r="M17" s="41"/>
      <c r="N17" s="8"/>
      <c r="O17" s="8"/>
      <c r="P17" s="8"/>
      <c r="Q17" s="8"/>
      <c r="R17" s="8"/>
      <c r="S17" s="8"/>
      <c r="T17" s="8"/>
      <c r="U17" s="8"/>
      <c r="V17" s="42"/>
    </row>
    <row r="18" spans="1:22">
      <c r="A18" s="125"/>
      <c r="B18" s="129" t="s">
        <v>87</v>
      </c>
      <c r="C18" s="132" t="s">
        <v>97</v>
      </c>
      <c r="D18" s="132"/>
      <c r="E18" s="132"/>
      <c r="F18" s="132"/>
      <c r="G18" s="132"/>
      <c r="H18" s="132"/>
      <c r="I18" s="135"/>
      <c r="J18" s="40">
        <f t="shared" si="0"/>
        <v>75</v>
      </c>
      <c r="K18" s="40" t="str">
        <f>IF(L18=0,"NE",IF(J18&lt;V5,"NON","OUI"))</f>
        <v>NON</v>
      </c>
      <c r="L18" s="40">
        <f t="shared" si="1"/>
        <v>2</v>
      </c>
      <c r="M18" s="41">
        <v>1</v>
      </c>
      <c r="N18" s="8">
        <v>2</v>
      </c>
      <c r="O18" s="8"/>
      <c r="P18" s="8"/>
      <c r="Q18" s="8"/>
      <c r="R18" s="8"/>
      <c r="S18" s="8"/>
      <c r="T18" s="8"/>
      <c r="U18" s="8"/>
      <c r="V18" s="42"/>
    </row>
    <row r="19" spans="1:22">
      <c r="A19" s="125"/>
      <c r="B19" s="129"/>
      <c r="C19" s="132" t="s">
        <v>98</v>
      </c>
      <c r="D19" s="132"/>
      <c r="E19" s="132"/>
      <c r="F19" s="132"/>
      <c r="G19" s="132"/>
      <c r="H19" s="132"/>
      <c r="I19" s="135"/>
      <c r="J19" s="40" t="str">
        <f t="shared" si="0"/>
        <v>NE</v>
      </c>
      <c r="K19" s="40" t="str">
        <f>IF(L19=0,"NE",IF(J19&lt;V5,"NON","OUI"))</f>
        <v>NE</v>
      </c>
      <c r="L19" s="40">
        <f t="shared" si="1"/>
        <v>0</v>
      </c>
      <c r="M19" s="41"/>
      <c r="N19" s="8"/>
      <c r="O19" s="8"/>
      <c r="P19" s="8"/>
      <c r="Q19" s="8"/>
      <c r="R19" s="8"/>
      <c r="S19" s="8"/>
      <c r="T19" s="8"/>
      <c r="U19" s="8"/>
      <c r="V19" s="42"/>
    </row>
    <row r="20" spans="1:22">
      <c r="A20" s="125"/>
      <c r="B20" s="129"/>
      <c r="C20" s="132" t="s">
        <v>99</v>
      </c>
      <c r="D20" s="132"/>
      <c r="E20" s="132"/>
      <c r="F20" s="132"/>
      <c r="G20" s="132"/>
      <c r="H20" s="132"/>
      <c r="I20" s="135"/>
      <c r="J20" s="40" t="str">
        <f t="shared" si="0"/>
        <v>NE</v>
      </c>
      <c r="K20" s="40" t="str">
        <f>IF(L20=0,"NE",IF(J20&lt;V5,"NON","OUI"))</f>
        <v>NE</v>
      </c>
      <c r="L20" s="40">
        <f t="shared" si="1"/>
        <v>0</v>
      </c>
      <c r="M20" s="41"/>
      <c r="N20" s="8"/>
      <c r="O20" s="8"/>
      <c r="P20" s="8"/>
      <c r="Q20" s="8"/>
      <c r="R20" s="8"/>
      <c r="S20" s="8"/>
      <c r="T20" s="8"/>
      <c r="U20" s="8"/>
      <c r="V20" s="42"/>
    </row>
    <row r="21" spans="1:22">
      <c r="A21" s="125"/>
      <c r="B21" s="129"/>
      <c r="C21" s="132" t="s">
        <v>100</v>
      </c>
      <c r="D21" s="132"/>
      <c r="E21" s="132"/>
      <c r="F21" s="132"/>
      <c r="G21" s="132"/>
      <c r="H21" s="132"/>
      <c r="I21" s="135"/>
      <c r="J21" s="40">
        <f t="shared" si="0"/>
        <v>75</v>
      </c>
      <c r="K21" s="40" t="str">
        <f>IF(L21=0,"NE",IF(J21&lt;V5,"NON","OUI"))</f>
        <v>NON</v>
      </c>
      <c r="L21" s="40">
        <f t="shared" si="1"/>
        <v>2</v>
      </c>
      <c r="M21" s="41">
        <v>1</v>
      </c>
      <c r="N21" s="8">
        <v>2</v>
      </c>
      <c r="O21" s="8"/>
      <c r="P21" s="8"/>
      <c r="Q21" s="8"/>
      <c r="R21" s="8"/>
      <c r="S21" s="8"/>
      <c r="T21" s="8"/>
      <c r="U21" s="8"/>
      <c r="V21" s="42"/>
    </row>
    <row r="22" spans="1:22">
      <c r="A22" s="125"/>
      <c r="B22" s="129"/>
      <c r="C22" s="132" t="s">
        <v>101</v>
      </c>
      <c r="D22" s="132"/>
      <c r="E22" s="132"/>
      <c r="F22" s="132"/>
      <c r="G22" s="132"/>
      <c r="H22" s="132"/>
      <c r="I22" s="135"/>
      <c r="J22" s="40" t="str">
        <f t="shared" si="0"/>
        <v>NE</v>
      </c>
      <c r="K22" s="40" t="str">
        <f>IF(L22=0,"NE",IF(J22&lt;V5,"NON","OUI"))</f>
        <v>NE</v>
      </c>
      <c r="L22" s="40">
        <f t="shared" si="1"/>
        <v>0</v>
      </c>
      <c r="M22" s="41"/>
      <c r="N22" s="8"/>
      <c r="O22" s="8"/>
      <c r="P22" s="8"/>
      <c r="Q22" s="8"/>
      <c r="R22" s="8"/>
      <c r="S22" s="8"/>
      <c r="T22" s="8"/>
      <c r="U22" s="8"/>
      <c r="V22" s="42"/>
    </row>
    <row r="23" spans="1:22">
      <c r="A23" s="125"/>
      <c r="B23" s="129"/>
      <c r="C23" s="132" t="s">
        <v>102</v>
      </c>
      <c r="D23" s="132"/>
      <c r="E23" s="132"/>
      <c r="F23" s="132"/>
      <c r="G23" s="132"/>
      <c r="H23" s="132"/>
      <c r="I23" s="135"/>
      <c r="J23" s="40" t="str">
        <f t="shared" si="0"/>
        <v>NE</v>
      </c>
      <c r="K23" s="40" t="str">
        <f>IF(L23=0,"NE",IF(J23&lt;V5,"NON","OUI"))</f>
        <v>NE</v>
      </c>
      <c r="L23" s="40">
        <f t="shared" si="1"/>
        <v>0</v>
      </c>
      <c r="M23" s="41"/>
      <c r="N23" s="8"/>
      <c r="O23" s="8"/>
      <c r="P23" s="8"/>
      <c r="Q23" s="8"/>
      <c r="R23" s="8"/>
      <c r="S23" s="8"/>
      <c r="T23" s="8"/>
      <c r="U23" s="8"/>
      <c r="V23" s="42"/>
    </row>
    <row r="24" spans="1:22">
      <c r="A24" s="125"/>
      <c r="B24" s="129"/>
      <c r="C24" s="132" t="s">
        <v>103</v>
      </c>
      <c r="D24" s="132"/>
      <c r="E24" s="132"/>
      <c r="F24" s="132"/>
      <c r="G24" s="132"/>
      <c r="H24" s="132"/>
      <c r="I24" s="135"/>
      <c r="J24" s="40" t="str">
        <f t="shared" si="0"/>
        <v>NE</v>
      </c>
      <c r="K24" s="40" t="str">
        <f>IF(L24=0,"NE",IF(J24&lt;V5,"NON","OUI"))</f>
        <v>NE</v>
      </c>
      <c r="L24" s="40">
        <f t="shared" si="1"/>
        <v>0</v>
      </c>
      <c r="M24" s="41"/>
      <c r="N24" s="8"/>
      <c r="O24" s="8"/>
      <c r="P24" s="8"/>
      <c r="Q24" s="8"/>
      <c r="R24" s="8"/>
      <c r="S24" s="8"/>
      <c r="T24" s="8"/>
      <c r="U24" s="8"/>
      <c r="V24" s="42"/>
    </row>
    <row r="25" spans="1:22">
      <c r="A25" s="125"/>
      <c r="B25" s="129"/>
      <c r="C25" s="132" t="s">
        <v>104</v>
      </c>
      <c r="D25" s="132"/>
      <c r="E25" s="132"/>
      <c r="F25" s="132"/>
      <c r="G25" s="132"/>
      <c r="H25" s="132"/>
      <c r="I25" s="135"/>
      <c r="J25" s="40">
        <f t="shared" si="0"/>
        <v>37.5</v>
      </c>
      <c r="K25" s="40" t="str">
        <f>IF(L25=0,"NE",IF(J25&lt;V5,"NON","OUI"))</f>
        <v>NON</v>
      </c>
      <c r="L25" s="40">
        <f t="shared" si="1"/>
        <v>4</v>
      </c>
      <c r="M25" s="41">
        <v>1</v>
      </c>
      <c r="N25" s="8">
        <v>0</v>
      </c>
      <c r="O25" s="8">
        <v>1</v>
      </c>
      <c r="P25" s="8">
        <v>1</v>
      </c>
      <c r="Q25" s="8"/>
      <c r="R25" s="8"/>
      <c r="S25" s="8"/>
      <c r="T25" s="8"/>
      <c r="U25" s="8"/>
      <c r="V25" s="42"/>
    </row>
    <row r="26" spans="1:22" ht="15.75">
      <c r="A26" s="125"/>
      <c r="B26" s="129"/>
      <c r="C26" s="132" t="s">
        <v>105</v>
      </c>
      <c r="D26" s="132"/>
      <c r="E26" s="132"/>
      <c r="F26" s="132"/>
      <c r="G26" s="132"/>
      <c r="H26" s="132"/>
      <c r="I26" s="43" t="s">
        <v>91</v>
      </c>
      <c r="J26" s="40" t="str">
        <f t="shared" si="0"/>
        <v>NE</v>
      </c>
      <c r="K26" s="40" t="str">
        <f>IF(L26=0,"NE",IF(J26&lt;V5,"NON","OUI"))</f>
        <v>NE</v>
      </c>
      <c r="L26" s="40">
        <f t="shared" si="1"/>
        <v>0</v>
      </c>
      <c r="M26" s="41"/>
      <c r="N26" s="8"/>
      <c r="O26" s="8"/>
      <c r="P26" s="8"/>
      <c r="Q26" s="8"/>
      <c r="R26" s="8"/>
      <c r="S26" s="8"/>
      <c r="T26" s="8"/>
      <c r="U26" s="8"/>
      <c r="V26" s="42"/>
    </row>
    <row r="27" spans="1:22" ht="15.75">
      <c r="A27" s="125"/>
      <c r="B27" s="129"/>
      <c r="C27" s="132" t="s">
        <v>106</v>
      </c>
      <c r="D27" s="132"/>
      <c r="E27" s="132"/>
      <c r="F27" s="132"/>
      <c r="G27" s="132"/>
      <c r="H27" s="132"/>
      <c r="I27" s="43" t="s">
        <v>91</v>
      </c>
      <c r="J27" s="40" t="str">
        <f t="shared" si="0"/>
        <v>NE</v>
      </c>
      <c r="K27" s="40" t="str">
        <f>IF(L27=0,"NE",IF(J27&lt;V5,"NON","OUI"))</f>
        <v>NE</v>
      </c>
      <c r="L27" s="40">
        <f t="shared" si="1"/>
        <v>0</v>
      </c>
      <c r="M27" s="41"/>
      <c r="N27" s="8"/>
      <c r="O27" s="8"/>
      <c r="P27" s="8"/>
      <c r="Q27" s="8"/>
      <c r="R27" s="8"/>
      <c r="S27" s="8"/>
      <c r="T27" s="8"/>
      <c r="U27" s="8"/>
      <c r="V27" s="42"/>
    </row>
    <row r="28" spans="1:22" ht="15.75">
      <c r="A28" s="125"/>
      <c r="B28" s="129"/>
      <c r="C28" s="132" t="s">
        <v>107</v>
      </c>
      <c r="D28" s="132"/>
      <c r="E28" s="132"/>
      <c r="F28" s="132"/>
      <c r="G28" s="132"/>
      <c r="H28" s="132"/>
      <c r="I28" s="43" t="s">
        <v>91</v>
      </c>
      <c r="J28" s="40" t="str">
        <f t="shared" si="0"/>
        <v>NE</v>
      </c>
      <c r="K28" s="40" t="str">
        <f>IF(L28=0,"NE",IF(J28&lt;V5,"NON","OUI"))</f>
        <v>NE</v>
      </c>
      <c r="L28" s="40">
        <f t="shared" si="1"/>
        <v>0</v>
      </c>
      <c r="M28" s="41"/>
      <c r="N28" s="8"/>
      <c r="O28" s="8"/>
      <c r="P28" s="8"/>
      <c r="Q28" s="8"/>
      <c r="R28" s="8"/>
      <c r="S28" s="8"/>
      <c r="T28" s="8"/>
      <c r="U28" s="8"/>
      <c r="V28" s="42"/>
    </row>
    <row r="29" spans="1:22" ht="15.75">
      <c r="A29" s="125"/>
      <c r="B29" s="129"/>
      <c r="C29" s="132" t="s">
        <v>108</v>
      </c>
      <c r="D29" s="132"/>
      <c r="E29" s="132"/>
      <c r="F29" s="132"/>
      <c r="G29" s="132"/>
      <c r="H29" s="132"/>
      <c r="I29" s="43" t="s">
        <v>91</v>
      </c>
      <c r="J29" s="40" t="str">
        <f t="shared" si="0"/>
        <v>NE</v>
      </c>
      <c r="K29" s="40" t="str">
        <f>IF(L29=0,"NE",IF(J29&lt;V5,"NON","OUI"))</f>
        <v>NE</v>
      </c>
      <c r="L29" s="40">
        <f t="shared" si="1"/>
        <v>0</v>
      </c>
      <c r="M29" s="41"/>
      <c r="N29" s="8"/>
      <c r="O29" s="8"/>
      <c r="P29" s="8"/>
      <c r="Q29" s="8"/>
      <c r="R29" s="8"/>
      <c r="S29" s="8"/>
      <c r="T29" s="8"/>
      <c r="U29" s="8"/>
      <c r="V29" s="42"/>
    </row>
    <row r="30" spans="1:22" ht="15.75">
      <c r="A30" s="125"/>
      <c r="B30" s="129"/>
      <c r="C30" s="132" t="s">
        <v>109</v>
      </c>
      <c r="D30" s="132"/>
      <c r="E30" s="132"/>
      <c r="F30" s="132"/>
      <c r="G30" s="132"/>
      <c r="H30" s="132"/>
      <c r="I30" s="43" t="s">
        <v>91</v>
      </c>
      <c r="J30" s="40" t="str">
        <f t="shared" si="0"/>
        <v>NE</v>
      </c>
      <c r="K30" s="40" t="str">
        <f>IF(L30=0,"NE",IF(J30&lt;V5,"NON","OUI"))</f>
        <v>NE</v>
      </c>
      <c r="L30" s="40">
        <f t="shared" si="1"/>
        <v>0</v>
      </c>
      <c r="M30" s="41"/>
      <c r="N30" s="8"/>
      <c r="O30" s="8"/>
      <c r="P30" s="8"/>
      <c r="Q30" s="8"/>
      <c r="R30" s="8"/>
      <c r="S30" s="8"/>
      <c r="T30" s="8"/>
      <c r="U30" s="8"/>
      <c r="V30" s="42"/>
    </row>
    <row r="31" spans="1:22" ht="16.5">
      <c r="A31" s="125"/>
      <c r="B31" s="44" t="s">
        <v>92</v>
      </c>
      <c r="C31" s="133" t="s">
        <v>110</v>
      </c>
      <c r="D31" s="133"/>
      <c r="E31" s="133"/>
      <c r="F31" s="133"/>
      <c r="G31" s="133"/>
      <c r="H31" s="133"/>
      <c r="I31" s="135" t="s">
        <v>82</v>
      </c>
      <c r="J31" s="40" t="str">
        <f t="shared" si="0"/>
        <v>NE</v>
      </c>
      <c r="K31" s="40" t="str">
        <f>IF(L31=0,"NE",IF(J31&lt;V5,"NON","OUI"))</f>
        <v>NE</v>
      </c>
      <c r="L31" s="40">
        <f t="shared" si="1"/>
        <v>0</v>
      </c>
      <c r="M31" s="41"/>
      <c r="N31" s="8"/>
      <c r="O31" s="8"/>
      <c r="P31" s="8"/>
      <c r="Q31" s="8"/>
      <c r="R31" s="8"/>
      <c r="S31" s="8"/>
      <c r="T31" s="8"/>
      <c r="U31" s="8"/>
      <c r="V31" s="42"/>
    </row>
    <row r="32" spans="1:22">
      <c r="A32" s="125" t="s">
        <v>111</v>
      </c>
      <c r="B32" s="126" t="s">
        <v>80</v>
      </c>
      <c r="C32" s="127" t="s">
        <v>112</v>
      </c>
      <c r="D32" s="127"/>
      <c r="E32" s="127"/>
      <c r="F32" s="127"/>
      <c r="G32" s="127"/>
      <c r="H32" s="127"/>
      <c r="I32" s="135"/>
      <c r="J32" s="40" t="str">
        <f t="shared" si="0"/>
        <v>NE</v>
      </c>
      <c r="K32" s="40" t="str">
        <f>IF(L32=0,"NE",IF(J32&lt;V5,"NON","OUI"))</f>
        <v>NE</v>
      </c>
      <c r="L32" s="40">
        <f t="shared" si="1"/>
        <v>0</v>
      </c>
      <c r="M32" s="41"/>
      <c r="N32" s="8"/>
      <c r="O32" s="8"/>
      <c r="P32" s="8"/>
      <c r="Q32" s="8"/>
      <c r="R32" s="8"/>
      <c r="S32" s="8"/>
      <c r="T32" s="8"/>
      <c r="U32" s="8"/>
      <c r="V32" s="42"/>
    </row>
    <row r="33" spans="1:22">
      <c r="A33" s="125"/>
      <c r="B33" s="126"/>
      <c r="C33" s="128" t="s">
        <v>113</v>
      </c>
      <c r="D33" s="128"/>
      <c r="E33" s="128"/>
      <c r="F33" s="128"/>
      <c r="G33" s="128"/>
      <c r="H33" s="128"/>
      <c r="I33" s="135"/>
      <c r="J33" s="40" t="str">
        <f t="shared" si="0"/>
        <v>NE</v>
      </c>
      <c r="K33" s="40" t="str">
        <f>IF(L33=0,"NE",IF(J33&lt;V5,"NON","OUI"))</f>
        <v>NE</v>
      </c>
      <c r="L33" s="40">
        <f t="shared" si="1"/>
        <v>0</v>
      </c>
      <c r="M33" s="41"/>
      <c r="N33" s="8"/>
      <c r="O33" s="8"/>
      <c r="P33" s="8"/>
      <c r="Q33" s="8"/>
      <c r="R33" s="8"/>
      <c r="S33" s="8"/>
      <c r="T33" s="8"/>
      <c r="U33" s="8"/>
      <c r="V33" s="42"/>
    </row>
    <row r="34" spans="1:22">
      <c r="A34" s="125"/>
      <c r="B34" s="129" t="s">
        <v>87</v>
      </c>
      <c r="C34" s="130" t="s">
        <v>114</v>
      </c>
      <c r="D34" s="130"/>
      <c r="E34" s="130"/>
      <c r="F34" s="130"/>
      <c r="G34" s="130"/>
      <c r="H34" s="130"/>
      <c r="I34" s="135"/>
      <c r="J34" s="40" t="str">
        <f t="shared" si="0"/>
        <v>NE</v>
      </c>
      <c r="K34" s="40" t="str">
        <f>IF(L34=0,"NE",IF(J34&lt;V5,"NON","OUI"))</f>
        <v>NE</v>
      </c>
      <c r="L34" s="40">
        <f t="shared" si="1"/>
        <v>0</v>
      </c>
      <c r="M34" s="41"/>
      <c r="N34" s="8"/>
      <c r="O34" s="8"/>
      <c r="P34" s="8"/>
      <c r="Q34" s="8"/>
      <c r="R34" s="8"/>
      <c r="S34" s="8"/>
      <c r="T34" s="8"/>
      <c r="U34" s="8"/>
      <c r="V34" s="42"/>
    </row>
    <row r="35" spans="1:22">
      <c r="A35" s="125"/>
      <c r="B35" s="129"/>
      <c r="C35" s="130" t="s">
        <v>115</v>
      </c>
      <c r="D35" s="130"/>
      <c r="E35" s="130"/>
      <c r="F35" s="130"/>
      <c r="G35" s="130"/>
      <c r="H35" s="130"/>
      <c r="I35" s="135"/>
      <c r="J35" s="40" t="str">
        <f t="shared" si="0"/>
        <v>NE</v>
      </c>
      <c r="K35" s="40" t="str">
        <f>IF(L35=0,"NE",IF(J35&lt;V5,"NON","OUI"))</f>
        <v>NE</v>
      </c>
      <c r="L35" s="40">
        <f t="shared" si="1"/>
        <v>0</v>
      </c>
      <c r="M35" s="41"/>
      <c r="N35" s="8"/>
      <c r="O35" s="8"/>
      <c r="P35" s="8"/>
      <c r="Q35" s="8"/>
      <c r="R35" s="8"/>
      <c r="S35" s="8"/>
      <c r="T35" s="8"/>
      <c r="U35" s="8"/>
      <c r="V35" s="42"/>
    </row>
    <row r="36" spans="1:22">
      <c r="A36" s="125"/>
      <c r="B36" s="129"/>
      <c r="C36" s="130" t="s">
        <v>116</v>
      </c>
      <c r="D36" s="130"/>
      <c r="E36" s="130"/>
      <c r="F36" s="130"/>
      <c r="G36" s="130"/>
      <c r="H36" s="130"/>
      <c r="I36" s="135"/>
      <c r="J36" s="40" t="str">
        <f t="shared" si="0"/>
        <v>NE</v>
      </c>
      <c r="K36" s="40" t="str">
        <f>IF(L36=0,"NE",IF(J36&lt;V5,"NON","OUI"))</f>
        <v>NE</v>
      </c>
      <c r="L36" s="40">
        <f t="shared" si="1"/>
        <v>0</v>
      </c>
      <c r="M36" s="41"/>
      <c r="N36" s="8"/>
      <c r="O36" s="8"/>
      <c r="P36" s="8"/>
      <c r="Q36" s="8"/>
      <c r="R36" s="8"/>
      <c r="S36" s="8"/>
      <c r="T36" s="8"/>
      <c r="U36" s="8"/>
      <c r="V36" s="42"/>
    </row>
    <row r="37" spans="1:22">
      <c r="A37" s="125"/>
      <c r="B37" s="129"/>
      <c r="C37" s="130" t="s">
        <v>117</v>
      </c>
      <c r="D37" s="130"/>
      <c r="E37" s="130"/>
      <c r="F37" s="130"/>
      <c r="G37" s="130"/>
      <c r="H37" s="130"/>
      <c r="I37" s="135"/>
      <c r="J37" s="40" t="str">
        <f t="shared" si="0"/>
        <v>NE</v>
      </c>
      <c r="K37" s="40" t="str">
        <f>IF(L37=0,"NE",IF(J37&lt;V5,"NON","OUI"))</f>
        <v>NE</v>
      </c>
      <c r="L37" s="40">
        <f t="shared" si="1"/>
        <v>0</v>
      </c>
      <c r="M37" s="41"/>
      <c r="N37" s="8"/>
      <c r="O37" s="8"/>
      <c r="P37" s="8"/>
      <c r="Q37" s="8"/>
      <c r="R37" s="8"/>
      <c r="S37" s="8"/>
      <c r="T37" s="8"/>
      <c r="U37" s="8"/>
      <c r="V37" s="42"/>
    </row>
    <row r="38" spans="1:22">
      <c r="A38" s="125"/>
      <c r="B38" s="134" t="s">
        <v>92</v>
      </c>
      <c r="C38" s="131" t="s">
        <v>118</v>
      </c>
      <c r="D38" s="131"/>
      <c r="E38" s="131"/>
      <c r="F38" s="131"/>
      <c r="G38" s="131"/>
      <c r="H38" s="131"/>
      <c r="I38" s="135"/>
      <c r="J38" s="40" t="str">
        <f t="shared" si="0"/>
        <v>NE</v>
      </c>
      <c r="K38" s="40" t="str">
        <f>IF(L38=0,"NE",IF(J38&lt;V5,"NON","OUI"))</f>
        <v>NE</v>
      </c>
      <c r="L38" s="40">
        <f t="shared" si="1"/>
        <v>0</v>
      </c>
      <c r="M38" s="41"/>
      <c r="N38" s="8"/>
      <c r="O38" s="8"/>
      <c r="P38" s="8"/>
      <c r="Q38" s="8"/>
      <c r="R38" s="8"/>
      <c r="S38" s="8"/>
      <c r="T38" s="8"/>
      <c r="U38" s="8"/>
      <c r="V38" s="42"/>
    </row>
    <row r="39" spans="1:22">
      <c r="A39" s="125"/>
      <c r="B39" s="134"/>
      <c r="C39" s="131" t="s">
        <v>119</v>
      </c>
      <c r="D39" s="131"/>
      <c r="E39" s="131"/>
      <c r="F39" s="131"/>
      <c r="G39" s="131"/>
      <c r="H39" s="131"/>
      <c r="I39" s="135"/>
      <c r="J39" s="40" t="str">
        <f t="shared" si="0"/>
        <v>NE</v>
      </c>
      <c r="K39" s="40" t="str">
        <f>IF(L39=0,"NE",IF(J39&lt;V5,"NON","OUI"))</f>
        <v>NE</v>
      </c>
      <c r="L39" s="40">
        <f t="shared" si="1"/>
        <v>0</v>
      </c>
      <c r="M39" s="41"/>
      <c r="N39" s="8"/>
      <c r="O39" s="8"/>
      <c r="P39" s="8"/>
      <c r="Q39" s="8"/>
      <c r="R39" s="8"/>
      <c r="S39" s="8"/>
      <c r="T39" s="8"/>
      <c r="U39" s="8"/>
      <c r="V39" s="42"/>
    </row>
    <row r="40" spans="1:22">
      <c r="A40" s="125" t="s">
        <v>120</v>
      </c>
      <c r="B40" s="126" t="s">
        <v>80</v>
      </c>
      <c r="C40" s="127" t="s">
        <v>121</v>
      </c>
      <c r="D40" s="127"/>
      <c r="E40" s="127"/>
      <c r="F40" s="127"/>
      <c r="G40" s="127"/>
      <c r="H40" s="127"/>
      <c r="I40" s="135"/>
      <c r="J40" s="40" t="str">
        <f t="shared" si="0"/>
        <v>NE</v>
      </c>
      <c r="K40" s="40" t="str">
        <f>IF(L40=0,"NE",IF(J40&lt;V5,"NON","OUI"))</f>
        <v>NE</v>
      </c>
      <c r="L40" s="40">
        <f t="shared" si="1"/>
        <v>0</v>
      </c>
      <c r="M40" s="41"/>
      <c r="N40" s="8"/>
      <c r="O40" s="8"/>
      <c r="P40" s="8"/>
      <c r="Q40" s="8"/>
      <c r="R40" s="8"/>
      <c r="S40" s="8"/>
      <c r="T40" s="8"/>
      <c r="U40" s="8"/>
      <c r="V40" s="42"/>
    </row>
    <row r="41" spans="1:22">
      <c r="A41" s="125"/>
      <c r="B41" s="126"/>
      <c r="C41" s="128" t="s">
        <v>122</v>
      </c>
      <c r="D41" s="128"/>
      <c r="E41" s="128"/>
      <c r="F41" s="128"/>
      <c r="G41" s="128"/>
      <c r="H41" s="128"/>
      <c r="I41" s="135"/>
      <c r="J41" s="40" t="str">
        <f t="shared" si="0"/>
        <v>NE</v>
      </c>
      <c r="K41" s="40" t="str">
        <f>IF(L41=0,"NE",IF(J41&lt;V5,"NON","OUI"))</f>
        <v>NE</v>
      </c>
      <c r="L41" s="40">
        <f t="shared" si="1"/>
        <v>0</v>
      </c>
      <c r="M41" s="41"/>
      <c r="N41" s="8"/>
      <c r="O41" s="8"/>
      <c r="P41" s="8"/>
      <c r="Q41" s="8"/>
      <c r="R41" s="8"/>
      <c r="S41" s="8"/>
      <c r="T41" s="8"/>
      <c r="U41" s="8"/>
      <c r="V41" s="42"/>
    </row>
    <row r="42" spans="1:22">
      <c r="A42" s="125"/>
      <c r="B42" s="129" t="s">
        <v>87</v>
      </c>
      <c r="C42" s="130" t="s">
        <v>123</v>
      </c>
      <c r="D42" s="130"/>
      <c r="E42" s="130"/>
      <c r="F42" s="130"/>
      <c r="G42" s="130"/>
      <c r="H42" s="130"/>
      <c r="I42" s="135"/>
      <c r="J42" s="40" t="str">
        <f t="shared" si="0"/>
        <v>NE</v>
      </c>
      <c r="K42" s="40" t="str">
        <f>IF(L42=0,"NE",IF(J42&lt;V5,"NON","OUI"))</f>
        <v>NE</v>
      </c>
      <c r="L42" s="40">
        <f t="shared" si="1"/>
        <v>0</v>
      </c>
      <c r="M42" s="41"/>
      <c r="N42" s="8"/>
      <c r="O42" s="8"/>
      <c r="P42" s="8"/>
      <c r="Q42" s="8"/>
      <c r="R42" s="8"/>
      <c r="S42" s="8"/>
      <c r="T42" s="8"/>
      <c r="U42" s="8"/>
      <c r="V42" s="42"/>
    </row>
    <row r="43" spans="1:22">
      <c r="A43" s="125"/>
      <c r="B43" s="129"/>
      <c r="C43" s="130" t="s">
        <v>124</v>
      </c>
      <c r="D43" s="130"/>
      <c r="E43" s="130"/>
      <c r="F43" s="130"/>
      <c r="G43" s="130"/>
      <c r="H43" s="130"/>
      <c r="I43" s="135"/>
      <c r="J43" s="40" t="str">
        <f t="shared" si="0"/>
        <v>NE</v>
      </c>
      <c r="K43" s="40" t="str">
        <f>IF(L43=0,"NE",IF(J43&lt;V5,"NON","OUI"))</f>
        <v>NE</v>
      </c>
      <c r="L43" s="40">
        <f t="shared" si="1"/>
        <v>0</v>
      </c>
      <c r="M43" s="41"/>
      <c r="N43" s="8"/>
      <c r="O43" s="8"/>
      <c r="P43" s="8"/>
      <c r="Q43" s="8"/>
      <c r="R43" s="8"/>
      <c r="S43" s="8"/>
      <c r="T43" s="8"/>
      <c r="U43" s="8"/>
      <c r="V43" s="42"/>
    </row>
    <row r="44" spans="1:22">
      <c r="A44" s="125"/>
      <c r="B44" s="129"/>
      <c r="C44" s="130" t="s">
        <v>125</v>
      </c>
      <c r="D44" s="130"/>
      <c r="E44" s="130"/>
      <c r="F44" s="130"/>
      <c r="G44" s="130"/>
      <c r="H44" s="130"/>
      <c r="I44" s="135"/>
      <c r="J44" s="40" t="str">
        <f t="shared" si="0"/>
        <v>NE</v>
      </c>
      <c r="K44" s="40" t="str">
        <f>IF(L44=0,"NE",IF(J44&lt;V5,"NON","OUI"))</f>
        <v>NE</v>
      </c>
      <c r="L44" s="40">
        <f t="shared" si="1"/>
        <v>0</v>
      </c>
      <c r="M44" s="41"/>
      <c r="N44" s="8"/>
      <c r="O44" s="8"/>
      <c r="P44" s="8"/>
      <c r="Q44" s="8"/>
      <c r="R44" s="8"/>
      <c r="S44" s="8"/>
      <c r="T44" s="8"/>
      <c r="U44" s="8"/>
      <c r="V44" s="42"/>
    </row>
    <row r="45" spans="1:22">
      <c r="A45" s="125"/>
      <c r="B45" s="129"/>
      <c r="C45" s="130" t="s">
        <v>126</v>
      </c>
      <c r="D45" s="130"/>
      <c r="E45" s="130"/>
      <c r="F45" s="130"/>
      <c r="G45" s="130"/>
      <c r="H45" s="130"/>
      <c r="I45" s="135"/>
      <c r="J45" s="40" t="str">
        <f t="shared" si="0"/>
        <v>NE</v>
      </c>
      <c r="K45" s="40" t="str">
        <f>IF(L45=0,"NE",IF(J45&lt;V5,"NON","OUI"))</f>
        <v>NE</v>
      </c>
      <c r="L45" s="40">
        <f t="shared" si="1"/>
        <v>0</v>
      </c>
      <c r="M45" s="41"/>
      <c r="N45" s="8"/>
      <c r="O45" s="8"/>
      <c r="P45" s="8"/>
      <c r="Q45" s="8"/>
      <c r="R45" s="8"/>
      <c r="S45" s="8"/>
      <c r="T45" s="8"/>
      <c r="U45" s="8"/>
      <c r="V45" s="42"/>
    </row>
    <row r="46" spans="1:22" ht="16.5" thickBot="1">
      <c r="A46" s="125"/>
      <c r="B46" s="44" t="s">
        <v>92</v>
      </c>
      <c r="C46" s="131" t="s">
        <v>127</v>
      </c>
      <c r="D46" s="131"/>
      <c r="E46" s="131"/>
      <c r="F46" s="131"/>
      <c r="G46" s="131"/>
      <c r="H46" s="131"/>
      <c r="I46" s="135"/>
      <c r="J46" s="40" t="str">
        <f t="shared" si="0"/>
        <v>NE</v>
      </c>
      <c r="K46" s="40" t="str">
        <f t="shared" ref="K46" si="2">IF(L46=0,"NE",IF(J46&lt;V44,"NON","OUI"))</f>
        <v>NE</v>
      </c>
      <c r="L46" s="40">
        <f t="shared" si="1"/>
        <v>0</v>
      </c>
      <c r="M46" s="45"/>
      <c r="N46" s="46"/>
      <c r="O46" s="46"/>
      <c r="P46" s="46"/>
      <c r="Q46" s="46"/>
      <c r="R46" s="46"/>
      <c r="S46" s="46"/>
      <c r="T46" s="46"/>
      <c r="U46" s="46"/>
      <c r="V46" s="47"/>
    </row>
  </sheetData>
  <mergeCells count="70">
    <mergeCell ref="A1:D1"/>
    <mergeCell ref="E1:H1"/>
    <mergeCell ref="I1:L1"/>
    <mergeCell ref="A2:L2"/>
    <mergeCell ref="P2:U2"/>
    <mergeCell ref="P4:U4"/>
    <mergeCell ref="P5:U5"/>
    <mergeCell ref="C6:H6"/>
    <mergeCell ref="M6:V6"/>
    <mergeCell ref="A7:A15"/>
    <mergeCell ref="B7:B11"/>
    <mergeCell ref="C7:H7"/>
    <mergeCell ref="I7:I13"/>
    <mergeCell ref="C8:H8"/>
    <mergeCell ref="C9:H9"/>
    <mergeCell ref="A3:A4"/>
    <mergeCell ref="C3:F4"/>
    <mergeCell ref="P3:U3"/>
    <mergeCell ref="G4:J4"/>
    <mergeCell ref="K4:O4"/>
    <mergeCell ref="C10:H10"/>
    <mergeCell ref="C11:H11"/>
    <mergeCell ref="B12:B14"/>
    <mergeCell ref="C12:H12"/>
    <mergeCell ref="C13:H13"/>
    <mergeCell ref="C14:H14"/>
    <mergeCell ref="C15:H15"/>
    <mergeCell ref="I15:I25"/>
    <mergeCell ref="A16:A31"/>
    <mergeCell ref="B16:B17"/>
    <mergeCell ref="C16:H16"/>
    <mergeCell ref="C17:H17"/>
    <mergeCell ref="B18:B30"/>
    <mergeCell ref="C18:H18"/>
    <mergeCell ref="C19:H19"/>
    <mergeCell ref="C20:H20"/>
    <mergeCell ref="I31:I46"/>
    <mergeCell ref="C38:H38"/>
    <mergeCell ref="C39:H39"/>
    <mergeCell ref="C21:H21"/>
    <mergeCell ref="C22:H22"/>
    <mergeCell ref="C23:H23"/>
    <mergeCell ref="C24:H24"/>
    <mergeCell ref="C25:H25"/>
    <mergeCell ref="C26:H26"/>
    <mergeCell ref="C27:H27"/>
    <mergeCell ref="C28:H28"/>
    <mergeCell ref="C29:H29"/>
    <mergeCell ref="C30:H30"/>
    <mergeCell ref="C31:H31"/>
    <mergeCell ref="A32:A39"/>
    <mergeCell ref="B32:B33"/>
    <mergeCell ref="C32:H32"/>
    <mergeCell ref="C33:H33"/>
    <mergeCell ref="B34:B37"/>
    <mergeCell ref="C34:H34"/>
    <mergeCell ref="C35:H35"/>
    <mergeCell ref="C36:H36"/>
    <mergeCell ref="C37:H37"/>
    <mergeCell ref="B38:B39"/>
    <mergeCell ref="A40:A46"/>
    <mergeCell ref="B40:B41"/>
    <mergeCell ref="C40:H40"/>
    <mergeCell ref="C41:H41"/>
    <mergeCell ref="B42:B45"/>
    <mergeCell ref="C42:H42"/>
    <mergeCell ref="C43:H43"/>
    <mergeCell ref="C44:H44"/>
    <mergeCell ref="C45:H45"/>
    <mergeCell ref="C46:H46"/>
  </mergeCells>
  <conditionalFormatting sqref="M7:V46">
    <cfRule type="iconSet" priority="3">
      <iconSet showValue="0">
        <cfvo type="percent" val="0"/>
        <cfvo type="num" val="1"/>
        <cfvo type="num" val="2"/>
      </iconSet>
    </cfRule>
  </conditionalFormatting>
  <conditionalFormatting sqref="J7:J46">
    <cfRule type="colorScale" priority="2">
      <colorScale>
        <cfvo type="num" val="0"/>
        <cfvo type="num" val="$V$4"/>
        <cfvo type="num" val="$V$5"/>
        <color rgb="FFFF0000"/>
        <color rgb="FFFFC000"/>
        <color rgb="FF00B050"/>
      </colorScale>
    </cfRule>
  </conditionalFormatting>
  <conditionalFormatting sqref="K4:O4">
    <cfRule type="dataBar" priority="1">
      <dataBar>
        <cfvo type="num" val="0"/>
        <cfvo type="num" val="100"/>
        <color rgb="FF00B050"/>
      </dataBar>
    </cfRule>
  </conditionalFormatting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V46"/>
  <sheetViews>
    <sheetView zoomScale="90" zoomScaleNormal="90" workbookViewId="0">
      <selection activeCell="N36" sqref="N36"/>
    </sheetView>
  </sheetViews>
  <sheetFormatPr baseColWidth="10" defaultRowHeight="15"/>
  <cols>
    <col min="1" max="1" width="26.42578125" customWidth="1"/>
    <col min="2" max="2" width="31.5703125" customWidth="1"/>
    <col min="4" max="4" width="16.42578125" customWidth="1"/>
    <col min="6" max="6" width="17.85546875" customWidth="1"/>
  </cols>
  <sheetData>
    <row r="1" spans="1:22" ht="68.25" customHeight="1">
      <c r="A1" s="92"/>
      <c r="B1" s="92"/>
      <c r="C1" s="92"/>
      <c r="D1" s="92"/>
      <c r="E1" s="93"/>
      <c r="F1" s="93"/>
      <c r="G1" s="93"/>
      <c r="H1" s="93"/>
      <c r="I1" s="94" t="s">
        <v>0</v>
      </c>
      <c r="J1" s="94"/>
      <c r="K1" s="94"/>
      <c r="L1" s="94"/>
    </row>
    <row r="2" spans="1:22" ht="21">
      <c r="A2" s="95" t="s">
        <v>64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P2" s="145" t="s">
        <v>65</v>
      </c>
      <c r="Q2" s="146"/>
      <c r="R2" s="146"/>
      <c r="S2" s="146"/>
      <c r="T2" s="146"/>
      <c r="U2" s="146"/>
      <c r="V2" s="32">
        <f>SUM(M7:V46)*10/COUNTA(M7:V46)</f>
        <v>17.142857142857142</v>
      </c>
    </row>
    <row r="3" spans="1:22" ht="21" thickBot="1">
      <c r="A3" s="92" t="s">
        <v>66</v>
      </c>
      <c r="B3" s="33"/>
      <c r="C3" s="144" t="str">
        <f>Global!S5</f>
        <v>GRIMBERT Loïc</v>
      </c>
      <c r="D3" s="144"/>
      <c r="E3" s="144"/>
      <c r="F3" s="144"/>
      <c r="G3" s="1"/>
      <c r="H3" s="1"/>
      <c r="I3" s="1"/>
      <c r="J3" s="1"/>
      <c r="K3" s="1"/>
      <c r="L3" s="1"/>
      <c r="M3" s="1"/>
      <c r="N3" s="1"/>
      <c r="O3" s="1"/>
      <c r="P3" s="145" t="s">
        <v>67</v>
      </c>
      <c r="Q3" s="146"/>
      <c r="R3" s="146"/>
      <c r="S3" s="146"/>
      <c r="T3" s="146"/>
      <c r="U3" s="146"/>
      <c r="V3" s="34">
        <f>SUM(J7:J46)/39</f>
        <v>15.192307692307692</v>
      </c>
    </row>
    <row r="4" spans="1:22" ht="21" thickBot="1">
      <c r="A4" s="92"/>
      <c r="B4" s="33"/>
      <c r="C4" s="144"/>
      <c r="D4" s="144"/>
      <c r="E4" s="144"/>
      <c r="F4" s="144"/>
      <c r="G4" s="147" t="s">
        <v>68</v>
      </c>
      <c r="H4" s="148"/>
      <c r="I4" s="148"/>
      <c r="J4" s="148"/>
      <c r="K4" s="149">
        <f>V3</f>
        <v>15.192307692307692</v>
      </c>
      <c r="L4" s="150"/>
      <c r="M4" s="150"/>
      <c r="N4" s="150"/>
      <c r="O4" s="151"/>
      <c r="P4" s="136" t="s">
        <v>69</v>
      </c>
      <c r="Q4" s="137"/>
      <c r="R4" s="137"/>
      <c r="S4" s="137"/>
      <c r="T4" s="137"/>
      <c r="U4" s="137"/>
      <c r="V4" s="35">
        <f>V5/2</f>
        <v>40</v>
      </c>
    </row>
    <row r="5" spans="1:22" ht="21" thickBo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37" t="s">
        <v>70</v>
      </c>
      <c r="Q5" s="137"/>
      <c r="R5" s="137"/>
      <c r="S5" s="137"/>
      <c r="T5" s="137"/>
      <c r="U5" s="137"/>
      <c r="V5" s="35">
        <v>80</v>
      </c>
    </row>
    <row r="6" spans="1:22" ht="96">
      <c r="A6" s="36" t="s">
        <v>71</v>
      </c>
      <c r="B6" s="36" t="s">
        <v>72</v>
      </c>
      <c r="C6" s="138" t="s">
        <v>73</v>
      </c>
      <c r="D6" s="138"/>
      <c r="E6" s="138"/>
      <c r="F6" s="138"/>
      <c r="G6" s="138"/>
      <c r="H6" s="138"/>
      <c r="I6" s="37" t="s">
        <v>74</v>
      </c>
      <c r="J6" s="38" t="s">
        <v>75</v>
      </c>
      <c r="K6" s="39" t="s">
        <v>76</v>
      </c>
      <c r="L6" s="39" t="s">
        <v>77</v>
      </c>
      <c r="M6" s="139" t="s">
        <v>78</v>
      </c>
      <c r="N6" s="140"/>
      <c r="O6" s="140"/>
      <c r="P6" s="141"/>
      <c r="Q6" s="141"/>
      <c r="R6" s="141"/>
      <c r="S6" s="141"/>
      <c r="T6" s="141"/>
      <c r="U6" s="141"/>
      <c r="V6" s="142"/>
    </row>
    <row r="7" spans="1:22">
      <c r="A7" s="143" t="s">
        <v>79</v>
      </c>
      <c r="B7" s="126" t="s">
        <v>80</v>
      </c>
      <c r="C7" s="127" t="s">
        <v>81</v>
      </c>
      <c r="D7" s="127"/>
      <c r="E7" s="127"/>
      <c r="F7" s="127"/>
      <c r="G7" s="127"/>
      <c r="H7" s="127"/>
      <c r="I7" s="135" t="s">
        <v>82</v>
      </c>
      <c r="J7" s="40">
        <f>IF(L7=0,"NE",SUM(M7:V7)/COUNTA(M7:V7)*50)</f>
        <v>100</v>
      </c>
      <c r="K7" s="40" t="str">
        <f>IF(L7=0,"NE",IF(J7&lt;V5,"NON","OUI"))</f>
        <v>OUI</v>
      </c>
      <c r="L7" s="40">
        <f>COUNTA(M7:V7)</f>
        <v>4</v>
      </c>
      <c r="M7" s="41">
        <v>2</v>
      </c>
      <c r="N7" s="8">
        <v>2</v>
      </c>
      <c r="O7" s="8">
        <v>2</v>
      </c>
      <c r="P7" s="8">
        <v>2</v>
      </c>
      <c r="Q7" s="8"/>
      <c r="R7" s="8"/>
      <c r="S7" s="8"/>
      <c r="T7" s="8"/>
      <c r="U7" s="8"/>
      <c r="V7" s="42"/>
    </row>
    <row r="8" spans="1:22">
      <c r="A8" s="143"/>
      <c r="B8" s="126"/>
      <c r="C8" s="127" t="s">
        <v>83</v>
      </c>
      <c r="D8" s="127"/>
      <c r="E8" s="127"/>
      <c r="F8" s="127"/>
      <c r="G8" s="127"/>
      <c r="H8" s="127"/>
      <c r="I8" s="135"/>
      <c r="J8" s="40">
        <f t="shared" ref="J8:J46" si="0">IF(L8=0,"NE",SUM(M8:V8)/COUNTA(M8:V8)*50)</f>
        <v>80</v>
      </c>
      <c r="K8" s="40" t="str">
        <f>IF(L8=0,"NE",IF(J8&lt;V5,"NON","OUI"))</f>
        <v>OUI</v>
      </c>
      <c r="L8" s="40">
        <f t="shared" ref="L8:L46" si="1">COUNTA(M8:V8)</f>
        <v>5</v>
      </c>
      <c r="M8" s="41">
        <v>1</v>
      </c>
      <c r="N8" s="8">
        <v>1</v>
      </c>
      <c r="O8" s="8">
        <v>2</v>
      </c>
      <c r="P8" s="8">
        <v>2</v>
      </c>
      <c r="Q8" s="8">
        <v>2</v>
      </c>
      <c r="R8" s="8"/>
      <c r="S8" s="8"/>
      <c r="T8" s="8"/>
      <c r="U8" s="8"/>
      <c r="V8" s="42"/>
    </row>
    <row r="9" spans="1:22">
      <c r="A9" s="143"/>
      <c r="B9" s="126"/>
      <c r="C9" s="127" t="s">
        <v>84</v>
      </c>
      <c r="D9" s="127"/>
      <c r="E9" s="127"/>
      <c r="F9" s="127"/>
      <c r="G9" s="127"/>
      <c r="H9" s="127"/>
      <c r="I9" s="135"/>
      <c r="J9" s="40" t="str">
        <f t="shared" si="0"/>
        <v>NE</v>
      </c>
      <c r="K9" s="40" t="str">
        <f>IF(L9=0,"NE",IF(J9&lt;V5,"NON","OUI"))</f>
        <v>NE</v>
      </c>
      <c r="L9" s="40">
        <f t="shared" si="1"/>
        <v>0</v>
      </c>
      <c r="M9" s="41"/>
      <c r="N9" s="8"/>
      <c r="O9" s="8"/>
      <c r="P9" s="8"/>
      <c r="Q9" s="8"/>
      <c r="R9" s="8"/>
      <c r="S9" s="8"/>
      <c r="T9" s="8"/>
      <c r="U9" s="8"/>
      <c r="V9" s="42"/>
    </row>
    <row r="10" spans="1:22">
      <c r="A10" s="143"/>
      <c r="B10" s="126"/>
      <c r="C10" s="127" t="s">
        <v>85</v>
      </c>
      <c r="D10" s="127"/>
      <c r="E10" s="127"/>
      <c r="F10" s="127"/>
      <c r="G10" s="127"/>
      <c r="H10" s="127"/>
      <c r="I10" s="135"/>
      <c r="J10" s="40" t="str">
        <f t="shared" si="0"/>
        <v>NE</v>
      </c>
      <c r="K10" s="40" t="str">
        <f>IF(L10=0,"NE",IF(J10&lt;V5,"NON","OUI"))</f>
        <v>NE</v>
      </c>
      <c r="L10" s="40">
        <f t="shared" si="1"/>
        <v>0</v>
      </c>
      <c r="M10" s="41"/>
      <c r="N10" s="8"/>
      <c r="O10" s="8"/>
      <c r="P10" s="8"/>
      <c r="Q10" s="8"/>
      <c r="R10" s="8"/>
      <c r="S10" s="8"/>
      <c r="T10" s="8"/>
      <c r="U10" s="8"/>
      <c r="V10" s="42"/>
    </row>
    <row r="11" spans="1:22">
      <c r="A11" s="143"/>
      <c r="B11" s="126"/>
      <c r="C11" s="127" t="s">
        <v>86</v>
      </c>
      <c r="D11" s="127"/>
      <c r="E11" s="127"/>
      <c r="F11" s="127"/>
      <c r="G11" s="127"/>
      <c r="H11" s="127"/>
      <c r="I11" s="135"/>
      <c r="J11" s="40" t="str">
        <f t="shared" si="0"/>
        <v>NE</v>
      </c>
      <c r="K11" s="40" t="str">
        <f>IF(L11=0,"NE",IF(J11&lt;V5,"NON","OUI"))</f>
        <v>NE</v>
      </c>
      <c r="L11" s="40">
        <f t="shared" si="1"/>
        <v>0</v>
      </c>
      <c r="M11" s="41"/>
      <c r="N11" s="8"/>
      <c r="O11" s="8"/>
      <c r="P11" s="8"/>
      <c r="Q11" s="8"/>
      <c r="R11" s="8"/>
      <c r="S11" s="8"/>
      <c r="T11" s="8"/>
      <c r="U11" s="8"/>
      <c r="V11" s="42"/>
    </row>
    <row r="12" spans="1:22">
      <c r="A12" s="143"/>
      <c r="B12" s="129" t="s">
        <v>87</v>
      </c>
      <c r="C12" s="130" t="s">
        <v>88</v>
      </c>
      <c r="D12" s="130"/>
      <c r="E12" s="130"/>
      <c r="F12" s="130"/>
      <c r="G12" s="130"/>
      <c r="H12" s="130"/>
      <c r="I12" s="135"/>
      <c r="J12" s="40" t="str">
        <f t="shared" si="0"/>
        <v>NE</v>
      </c>
      <c r="K12" s="40" t="str">
        <f>IF(L12=0,"NE",IF(J12&lt;V5,"NON","OUI"))</f>
        <v>NE</v>
      </c>
      <c r="L12" s="40">
        <f t="shared" si="1"/>
        <v>0</v>
      </c>
      <c r="M12" s="41"/>
      <c r="N12" s="8"/>
      <c r="O12" s="8"/>
      <c r="P12" s="8"/>
      <c r="Q12" s="8"/>
      <c r="R12" s="8"/>
      <c r="S12" s="8"/>
      <c r="T12" s="8"/>
      <c r="U12" s="8"/>
      <c r="V12" s="42"/>
    </row>
    <row r="13" spans="1:22">
      <c r="A13" s="143"/>
      <c r="B13" s="129"/>
      <c r="C13" s="130" t="s">
        <v>89</v>
      </c>
      <c r="D13" s="130"/>
      <c r="E13" s="130"/>
      <c r="F13" s="130"/>
      <c r="G13" s="130"/>
      <c r="H13" s="130"/>
      <c r="I13" s="135"/>
      <c r="J13" s="40" t="str">
        <f t="shared" si="0"/>
        <v>NE</v>
      </c>
      <c r="K13" s="40" t="str">
        <f>IF(L13=0,"NE",IF(J13&lt;V5,"NON","OUI"))</f>
        <v>NE</v>
      </c>
      <c r="L13" s="40">
        <f t="shared" si="1"/>
        <v>0</v>
      </c>
      <c r="M13" s="41"/>
      <c r="N13" s="8"/>
      <c r="O13" s="8"/>
      <c r="P13" s="8"/>
      <c r="Q13" s="8"/>
      <c r="R13" s="8"/>
      <c r="S13" s="8"/>
      <c r="T13" s="8"/>
      <c r="U13" s="8"/>
      <c r="V13" s="42"/>
    </row>
    <row r="14" spans="1:22" ht="15.75">
      <c r="A14" s="143"/>
      <c r="B14" s="129"/>
      <c r="C14" s="130" t="s">
        <v>90</v>
      </c>
      <c r="D14" s="130"/>
      <c r="E14" s="130"/>
      <c r="F14" s="130"/>
      <c r="G14" s="130"/>
      <c r="H14" s="130"/>
      <c r="I14" s="43" t="s">
        <v>91</v>
      </c>
      <c r="J14" s="40" t="str">
        <f t="shared" si="0"/>
        <v>NE</v>
      </c>
      <c r="K14" s="40" t="str">
        <f>IF(L14=0,"NE",IF(J14&lt;V5,"NON","OUI"))</f>
        <v>NE</v>
      </c>
      <c r="L14" s="40">
        <f t="shared" si="1"/>
        <v>0</v>
      </c>
      <c r="M14" s="41"/>
      <c r="N14" s="8"/>
      <c r="O14" s="8"/>
      <c r="P14" s="8"/>
      <c r="Q14" s="8"/>
      <c r="R14" s="8"/>
      <c r="S14" s="8"/>
      <c r="T14" s="8"/>
      <c r="U14" s="8"/>
      <c r="V14" s="42"/>
    </row>
    <row r="15" spans="1:22" ht="15.75">
      <c r="A15" s="143"/>
      <c r="B15" s="44" t="s">
        <v>92</v>
      </c>
      <c r="C15" s="131" t="s">
        <v>93</v>
      </c>
      <c r="D15" s="131"/>
      <c r="E15" s="131"/>
      <c r="F15" s="131"/>
      <c r="G15" s="131"/>
      <c r="H15" s="131"/>
      <c r="I15" s="135" t="s">
        <v>82</v>
      </c>
      <c r="J15" s="40" t="str">
        <f t="shared" si="0"/>
        <v>NE</v>
      </c>
      <c r="K15" s="40" t="str">
        <f>IF(L15=0,"NE",IF(J15&lt;V5,"NON","OUI"))</f>
        <v>NE</v>
      </c>
      <c r="L15" s="40">
        <f t="shared" si="1"/>
        <v>0</v>
      </c>
      <c r="M15" s="41"/>
      <c r="N15" s="8"/>
      <c r="O15" s="8"/>
      <c r="P15" s="8"/>
      <c r="Q15" s="8"/>
      <c r="R15" s="8"/>
      <c r="S15" s="8"/>
      <c r="T15" s="8"/>
      <c r="U15" s="8"/>
      <c r="V15" s="42"/>
    </row>
    <row r="16" spans="1:22">
      <c r="A16" s="125" t="s">
        <v>94</v>
      </c>
      <c r="B16" s="126" t="s">
        <v>80</v>
      </c>
      <c r="C16" s="127" t="s">
        <v>95</v>
      </c>
      <c r="D16" s="127"/>
      <c r="E16" s="127"/>
      <c r="F16" s="127"/>
      <c r="G16" s="127"/>
      <c r="H16" s="127"/>
      <c r="I16" s="135"/>
      <c r="J16" s="40" t="str">
        <f t="shared" si="0"/>
        <v>NE</v>
      </c>
      <c r="K16" s="40" t="str">
        <f>IF(L16=0,"NE",IF(J16&lt;V5,"NON","OUI"))</f>
        <v>NE</v>
      </c>
      <c r="L16" s="40">
        <f t="shared" si="1"/>
        <v>0</v>
      </c>
      <c r="M16" s="41"/>
      <c r="N16" s="8"/>
      <c r="O16" s="8"/>
      <c r="P16" s="8"/>
      <c r="Q16" s="8"/>
      <c r="R16" s="8"/>
      <c r="S16" s="8"/>
      <c r="T16" s="8"/>
      <c r="U16" s="8"/>
      <c r="V16" s="42"/>
    </row>
    <row r="17" spans="1:22">
      <c r="A17" s="125"/>
      <c r="B17" s="126"/>
      <c r="C17" s="127" t="s">
        <v>96</v>
      </c>
      <c r="D17" s="127"/>
      <c r="E17" s="127"/>
      <c r="F17" s="127"/>
      <c r="G17" s="127"/>
      <c r="H17" s="127"/>
      <c r="I17" s="135"/>
      <c r="J17" s="40" t="str">
        <f t="shared" si="0"/>
        <v>NE</v>
      </c>
      <c r="K17" s="40" t="str">
        <f>IF(L17=0,"NE",IF(J17&lt;V5,"NON","OUI"))</f>
        <v>NE</v>
      </c>
      <c r="L17" s="40">
        <f t="shared" si="1"/>
        <v>0</v>
      </c>
      <c r="M17" s="41"/>
      <c r="N17" s="8"/>
      <c r="O17" s="8"/>
      <c r="P17" s="8"/>
      <c r="Q17" s="8"/>
      <c r="R17" s="8"/>
      <c r="S17" s="8"/>
      <c r="T17" s="8"/>
      <c r="U17" s="8"/>
      <c r="V17" s="42"/>
    </row>
    <row r="18" spans="1:22">
      <c r="A18" s="125"/>
      <c r="B18" s="129" t="s">
        <v>87</v>
      </c>
      <c r="C18" s="132" t="s">
        <v>97</v>
      </c>
      <c r="D18" s="132"/>
      <c r="E18" s="132"/>
      <c r="F18" s="132"/>
      <c r="G18" s="132"/>
      <c r="H18" s="132"/>
      <c r="I18" s="135"/>
      <c r="J18" s="40">
        <f t="shared" si="0"/>
        <v>50</v>
      </c>
      <c r="K18" s="40" t="str">
        <f>IF(L18=0,"NE",IF(J18&lt;V5,"NON","OUI"))</f>
        <v>NON</v>
      </c>
      <c r="L18" s="40">
        <f t="shared" si="1"/>
        <v>2</v>
      </c>
      <c r="M18" s="41">
        <v>1</v>
      </c>
      <c r="N18" s="8">
        <v>1</v>
      </c>
      <c r="O18" s="8"/>
      <c r="P18" s="8"/>
      <c r="Q18" s="8"/>
      <c r="R18" s="8"/>
      <c r="S18" s="8"/>
      <c r="T18" s="8"/>
      <c r="U18" s="8"/>
      <c r="V18" s="42"/>
    </row>
    <row r="19" spans="1:22">
      <c r="A19" s="125"/>
      <c r="B19" s="129"/>
      <c r="C19" s="132" t="s">
        <v>98</v>
      </c>
      <c r="D19" s="132"/>
      <c r="E19" s="132"/>
      <c r="F19" s="132"/>
      <c r="G19" s="132"/>
      <c r="H19" s="132"/>
      <c r="I19" s="135"/>
      <c r="J19" s="40" t="str">
        <f t="shared" si="0"/>
        <v>NE</v>
      </c>
      <c r="K19" s="40" t="str">
        <f>IF(L19=0,"NE",IF(J19&lt;V5,"NON","OUI"))</f>
        <v>NE</v>
      </c>
      <c r="L19" s="40">
        <f t="shared" si="1"/>
        <v>0</v>
      </c>
      <c r="M19" s="41"/>
      <c r="N19" s="8"/>
      <c r="O19" s="8"/>
      <c r="P19" s="8"/>
      <c r="Q19" s="8"/>
      <c r="R19" s="8"/>
      <c r="S19" s="8"/>
      <c r="T19" s="8"/>
      <c r="U19" s="8"/>
      <c r="V19" s="42"/>
    </row>
    <row r="20" spans="1:22">
      <c r="A20" s="125"/>
      <c r="B20" s="129"/>
      <c r="C20" s="132" t="s">
        <v>99</v>
      </c>
      <c r="D20" s="132"/>
      <c r="E20" s="132"/>
      <c r="F20" s="132"/>
      <c r="G20" s="132"/>
      <c r="H20" s="132"/>
      <c r="I20" s="135"/>
      <c r="J20" s="40" t="str">
        <f t="shared" si="0"/>
        <v>NE</v>
      </c>
      <c r="K20" s="40" t="str">
        <f>IF(L20=0,"NE",IF(J20&lt;V5,"NON","OUI"))</f>
        <v>NE</v>
      </c>
      <c r="L20" s="40">
        <f t="shared" si="1"/>
        <v>0</v>
      </c>
      <c r="M20" s="41"/>
      <c r="N20" s="8"/>
      <c r="O20" s="8"/>
      <c r="P20" s="8"/>
      <c r="Q20" s="8"/>
      <c r="R20" s="8"/>
      <c r="S20" s="8"/>
      <c r="T20" s="8"/>
      <c r="U20" s="8"/>
      <c r="V20" s="42"/>
    </row>
    <row r="21" spans="1:22">
      <c r="A21" s="125"/>
      <c r="B21" s="129"/>
      <c r="C21" s="132" t="s">
        <v>100</v>
      </c>
      <c r="D21" s="132"/>
      <c r="E21" s="132"/>
      <c r="F21" s="132"/>
      <c r="G21" s="132"/>
      <c r="H21" s="132"/>
      <c r="I21" s="135"/>
      <c r="J21" s="40">
        <f t="shared" si="0"/>
        <v>75</v>
      </c>
      <c r="K21" s="40" t="str">
        <f>IF(L21=0,"NE",IF(J21&lt;V5,"NON","OUI"))</f>
        <v>NON</v>
      </c>
      <c r="L21" s="40">
        <f t="shared" si="1"/>
        <v>2</v>
      </c>
      <c r="M21" s="41">
        <v>1</v>
      </c>
      <c r="N21" s="8">
        <v>2</v>
      </c>
      <c r="O21" s="8"/>
      <c r="P21" s="8"/>
      <c r="Q21" s="8"/>
      <c r="R21" s="8"/>
      <c r="S21" s="8"/>
      <c r="T21" s="8"/>
      <c r="U21" s="8"/>
      <c r="V21" s="42"/>
    </row>
    <row r="22" spans="1:22">
      <c r="A22" s="125"/>
      <c r="B22" s="129"/>
      <c r="C22" s="132" t="s">
        <v>101</v>
      </c>
      <c r="D22" s="132"/>
      <c r="E22" s="132"/>
      <c r="F22" s="132"/>
      <c r="G22" s="132"/>
      <c r="H22" s="132"/>
      <c r="I22" s="135"/>
      <c r="J22" s="40" t="str">
        <f t="shared" si="0"/>
        <v>NE</v>
      </c>
      <c r="K22" s="40" t="str">
        <f>IF(L22=0,"NE",IF(J22&lt;V5,"NON","OUI"))</f>
        <v>NE</v>
      </c>
      <c r="L22" s="40">
        <f t="shared" si="1"/>
        <v>0</v>
      </c>
      <c r="M22" s="41"/>
      <c r="N22" s="8"/>
      <c r="O22" s="8"/>
      <c r="P22" s="8"/>
      <c r="Q22" s="8"/>
      <c r="R22" s="8"/>
      <c r="S22" s="8"/>
      <c r="T22" s="8"/>
      <c r="U22" s="8"/>
      <c r="V22" s="42"/>
    </row>
    <row r="23" spans="1:22">
      <c r="A23" s="125"/>
      <c r="B23" s="129"/>
      <c r="C23" s="132" t="s">
        <v>102</v>
      </c>
      <c r="D23" s="132"/>
      <c r="E23" s="132"/>
      <c r="F23" s="132"/>
      <c r="G23" s="132"/>
      <c r="H23" s="132"/>
      <c r="I23" s="135"/>
      <c r="J23" s="40" t="str">
        <f t="shared" si="0"/>
        <v>NE</v>
      </c>
      <c r="K23" s="40" t="str">
        <f>IF(L23=0,"NE",IF(J23&lt;V5,"NON","OUI"))</f>
        <v>NE</v>
      </c>
      <c r="L23" s="40">
        <f t="shared" si="1"/>
        <v>0</v>
      </c>
      <c r="M23" s="41"/>
      <c r="N23" s="8"/>
      <c r="O23" s="8"/>
      <c r="P23" s="8"/>
      <c r="Q23" s="8"/>
      <c r="R23" s="8"/>
      <c r="S23" s="8"/>
      <c r="T23" s="8"/>
      <c r="U23" s="8"/>
      <c r="V23" s="42"/>
    </row>
    <row r="24" spans="1:22">
      <c r="A24" s="125"/>
      <c r="B24" s="129"/>
      <c r="C24" s="132" t="s">
        <v>103</v>
      </c>
      <c r="D24" s="132"/>
      <c r="E24" s="132"/>
      <c r="F24" s="132"/>
      <c r="G24" s="132"/>
      <c r="H24" s="132"/>
      <c r="I24" s="135"/>
      <c r="J24" s="40" t="str">
        <f t="shared" si="0"/>
        <v>NE</v>
      </c>
      <c r="K24" s="40" t="str">
        <f>IF(L24=0,"NE",IF(J24&lt;V5,"NON","OUI"))</f>
        <v>NE</v>
      </c>
      <c r="L24" s="40">
        <f t="shared" si="1"/>
        <v>0</v>
      </c>
      <c r="M24" s="41"/>
      <c r="N24" s="8"/>
      <c r="O24" s="8"/>
      <c r="P24" s="8"/>
      <c r="Q24" s="8"/>
      <c r="R24" s="8"/>
      <c r="S24" s="8"/>
      <c r="T24" s="8"/>
      <c r="U24" s="8"/>
      <c r="V24" s="42"/>
    </row>
    <row r="25" spans="1:22">
      <c r="A25" s="125"/>
      <c r="B25" s="129"/>
      <c r="C25" s="132" t="s">
        <v>104</v>
      </c>
      <c r="D25" s="132"/>
      <c r="E25" s="132"/>
      <c r="F25" s="132"/>
      <c r="G25" s="132"/>
      <c r="H25" s="132"/>
      <c r="I25" s="135"/>
      <c r="J25" s="40">
        <f t="shared" si="0"/>
        <v>87.5</v>
      </c>
      <c r="K25" s="40" t="str">
        <f>IF(L25=0,"NE",IF(J25&lt;V5,"NON","OUI"))</f>
        <v>OUI</v>
      </c>
      <c r="L25" s="40">
        <f t="shared" si="1"/>
        <v>4</v>
      </c>
      <c r="M25" s="41">
        <v>2</v>
      </c>
      <c r="N25" s="8">
        <v>2</v>
      </c>
      <c r="O25" s="8">
        <v>2</v>
      </c>
      <c r="P25" s="8">
        <v>1</v>
      </c>
      <c r="Q25" s="8"/>
      <c r="R25" s="8"/>
      <c r="S25" s="8"/>
      <c r="T25" s="8"/>
      <c r="U25" s="8"/>
      <c r="V25" s="42"/>
    </row>
    <row r="26" spans="1:22" ht="15.75">
      <c r="A26" s="125"/>
      <c r="B26" s="129"/>
      <c r="C26" s="132" t="s">
        <v>105</v>
      </c>
      <c r="D26" s="132"/>
      <c r="E26" s="132"/>
      <c r="F26" s="132"/>
      <c r="G26" s="132"/>
      <c r="H26" s="132"/>
      <c r="I26" s="43" t="s">
        <v>91</v>
      </c>
      <c r="J26" s="40" t="str">
        <f t="shared" si="0"/>
        <v>NE</v>
      </c>
      <c r="K26" s="40" t="str">
        <f>IF(L26=0,"NE",IF(J26&lt;V5,"NON","OUI"))</f>
        <v>NE</v>
      </c>
      <c r="L26" s="40">
        <f t="shared" si="1"/>
        <v>0</v>
      </c>
      <c r="M26" s="41"/>
      <c r="N26" s="8"/>
      <c r="O26" s="8"/>
      <c r="P26" s="8"/>
      <c r="Q26" s="8"/>
      <c r="R26" s="8"/>
      <c r="S26" s="8"/>
      <c r="T26" s="8"/>
      <c r="U26" s="8"/>
      <c r="V26" s="42"/>
    </row>
    <row r="27" spans="1:22" ht="15.75">
      <c r="A27" s="125"/>
      <c r="B27" s="129"/>
      <c r="C27" s="132" t="s">
        <v>106</v>
      </c>
      <c r="D27" s="132"/>
      <c r="E27" s="132"/>
      <c r="F27" s="132"/>
      <c r="G27" s="132"/>
      <c r="H27" s="132"/>
      <c r="I27" s="43" t="s">
        <v>91</v>
      </c>
      <c r="J27" s="40" t="str">
        <f t="shared" si="0"/>
        <v>NE</v>
      </c>
      <c r="K27" s="40" t="str">
        <f>IF(L27=0,"NE",IF(J27&lt;V5,"NON","OUI"))</f>
        <v>NE</v>
      </c>
      <c r="L27" s="40">
        <f t="shared" si="1"/>
        <v>0</v>
      </c>
      <c r="M27" s="41"/>
      <c r="N27" s="8"/>
      <c r="O27" s="8"/>
      <c r="P27" s="8"/>
      <c r="Q27" s="8"/>
      <c r="R27" s="8"/>
      <c r="S27" s="8"/>
      <c r="T27" s="8"/>
      <c r="U27" s="8"/>
      <c r="V27" s="42"/>
    </row>
    <row r="28" spans="1:22" ht="15.75">
      <c r="A28" s="125"/>
      <c r="B28" s="129"/>
      <c r="C28" s="132" t="s">
        <v>107</v>
      </c>
      <c r="D28" s="132"/>
      <c r="E28" s="132"/>
      <c r="F28" s="132"/>
      <c r="G28" s="132"/>
      <c r="H28" s="132"/>
      <c r="I28" s="43" t="s">
        <v>91</v>
      </c>
      <c r="J28" s="40" t="str">
        <f t="shared" si="0"/>
        <v>NE</v>
      </c>
      <c r="K28" s="40" t="str">
        <f>IF(L28=0,"NE",IF(J28&lt;V5,"NON","OUI"))</f>
        <v>NE</v>
      </c>
      <c r="L28" s="40">
        <f t="shared" si="1"/>
        <v>0</v>
      </c>
      <c r="M28" s="41"/>
      <c r="N28" s="8"/>
      <c r="O28" s="8"/>
      <c r="P28" s="8"/>
      <c r="Q28" s="8"/>
      <c r="R28" s="8"/>
      <c r="S28" s="8"/>
      <c r="T28" s="8"/>
      <c r="U28" s="8"/>
      <c r="V28" s="42"/>
    </row>
    <row r="29" spans="1:22" ht="15.75">
      <c r="A29" s="125"/>
      <c r="B29" s="129"/>
      <c r="C29" s="132" t="s">
        <v>108</v>
      </c>
      <c r="D29" s="132"/>
      <c r="E29" s="132"/>
      <c r="F29" s="132"/>
      <c r="G29" s="132"/>
      <c r="H29" s="132"/>
      <c r="I29" s="43" t="s">
        <v>91</v>
      </c>
      <c r="J29" s="40" t="str">
        <f t="shared" si="0"/>
        <v>NE</v>
      </c>
      <c r="K29" s="40" t="str">
        <f>IF(L29=0,"NE",IF(J29&lt;V5,"NON","OUI"))</f>
        <v>NE</v>
      </c>
      <c r="L29" s="40">
        <f t="shared" si="1"/>
        <v>0</v>
      </c>
      <c r="M29" s="41"/>
      <c r="N29" s="8"/>
      <c r="O29" s="8"/>
      <c r="P29" s="8"/>
      <c r="Q29" s="8"/>
      <c r="R29" s="8"/>
      <c r="S29" s="8"/>
      <c r="T29" s="8"/>
      <c r="U29" s="8"/>
      <c r="V29" s="42"/>
    </row>
    <row r="30" spans="1:22" ht="15.75">
      <c r="A30" s="125"/>
      <c r="B30" s="129"/>
      <c r="C30" s="132" t="s">
        <v>109</v>
      </c>
      <c r="D30" s="132"/>
      <c r="E30" s="132"/>
      <c r="F30" s="132"/>
      <c r="G30" s="132"/>
      <c r="H30" s="132"/>
      <c r="I30" s="43" t="s">
        <v>91</v>
      </c>
      <c r="J30" s="40" t="str">
        <f t="shared" si="0"/>
        <v>NE</v>
      </c>
      <c r="K30" s="40" t="str">
        <f>IF(L30=0,"NE",IF(J30&lt;V5,"NON","OUI"))</f>
        <v>NE</v>
      </c>
      <c r="L30" s="40">
        <f t="shared" si="1"/>
        <v>0</v>
      </c>
      <c r="M30" s="41"/>
      <c r="N30" s="8"/>
      <c r="O30" s="8"/>
      <c r="P30" s="8"/>
      <c r="Q30" s="8"/>
      <c r="R30" s="8"/>
      <c r="S30" s="8"/>
      <c r="T30" s="8"/>
      <c r="U30" s="8"/>
      <c r="V30" s="42"/>
    </row>
    <row r="31" spans="1:22" ht="16.5">
      <c r="A31" s="125"/>
      <c r="B31" s="44" t="s">
        <v>92</v>
      </c>
      <c r="C31" s="133" t="s">
        <v>110</v>
      </c>
      <c r="D31" s="133"/>
      <c r="E31" s="133"/>
      <c r="F31" s="133"/>
      <c r="G31" s="133"/>
      <c r="H31" s="133"/>
      <c r="I31" s="135" t="s">
        <v>82</v>
      </c>
      <c r="J31" s="40" t="str">
        <f t="shared" si="0"/>
        <v>NE</v>
      </c>
      <c r="K31" s="40" t="str">
        <f>IF(L31=0,"NE",IF(J31&lt;V5,"NON","OUI"))</f>
        <v>NE</v>
      </c>
      <c r="L31" s="40">
        <f t="shared" si="1"/>
        <v>0</v>
      </c>
      <c r="M31" s="41"/>
      <c r="N31" s="8"/>
      <c r="O31" s="8"/>
      <c r="P31" s="8"/>
      <c r="Q31" s="8"/>
      <c r="R31" s="8"/>
      <c r="S31" s="8"/>
      <c r="T31" s="8"/>
      <c r="U31" s="8"/>
      <c r="V31" s="42"/>
    </row>
    <row r="32" spans="1:22">
      <c r="A32" s="125" t="s">
        <v>111</v>
      </c>
      <c r="B32" s="126" t="s">
        <v>80</v>
      </c>
      <c r="C32" s="127" t="s">
        <v>112</v>
      </c>
      <c r="D32" s="127"/>
      <c r="E32" s="127"/>
      <c r="F32" s="127"/>
      <c r="G32" s="127"/>
      <c r="H32" s="127"/>
      <c r="I32" s="135"/>
      <c r="J32" s="40" t="str">
        <f t="shared" si="0"/>
        <v>NE</v>
      </c>
      <c r="K32" s="40" t="str">
        <f>IF(L32=0,"NE",IF(J32&lt;V5,"NON","OUI"))</f>
        <v>NE</v>
      </c>
      <c r="L32" s="40">
        <f t="shared" si="1"/>
        <v>0</v>
      </c>
      <c r="M32" s="41"/>
      <c r="N32" s="8"/>
      <c r="O32" s="8"/>
      <c r="P32" s="8"/>
      <c r="Q32" s="8"/>
      <c r="R32" s="8"/>
      <c r="S32" s="8"/>
      <c r="T32" s="8"/>
      <c r="U32" s="8"/>
      <c r="V32" s="42"/>
    </row>
    <row r="33" spans="1:22">
      <c r="A33" s="125"/>
      <c r="B33" s="126"/>
      <c r="C33" s="128" t="s">
        <v>113</v>
      </c>
      <c r="D33" s="128"/>
      <c r="E33" s="128"/>
      <c r="F33" s="128"/>
      <c r="G33" s="128"/>
      <c r="H33" s="128"/>
      <c r="I33" s="135"/>
      <c r="J33" s="40" t="str">
        <f t="shared" si="0"/>
        <v>NE</v>
      </c>
      <c r="K33" s="40" t="str">
        <f>IF(L33=0,"NE",IF(J33&lt;V5,"NON","OUI"))</f>
        <v>NE</v>
      </c>
      <c r="L33" s="40">
        <f t="shared" si="1"/>
        <v>0</v>
      </c>
      <c r="M33" s="41"/>
      <c r="N33" s="8"/>
      <c r="O33" s="8"/>
      <c r="P33" s="8"/>
      <c r="Q33" s="8"/>
      <c r="R33" s="8"/>
      <c r="S33" s="8"/>
      <c r="T33" s="8"/>
      <c r="U33" s="8"/>
      <c r="V33" s="42"/>
    </row>
    <row r="34" spans="1:22">
      <c r="A34" s="125"/>
      <c r="B34" s="129" t="s">
        <v>87</v>
      </c>
      <c r="C34" s="130" t="s">
        <v>114</v>
      </c>
      <c r="D34" s="130"/>
      <c r="E34" s="130"/>
      <c r="F34" s="130"/>
      <c r="G34" s="130"/>
      <c r="H34" s="130"/>
      <c r="I34" s="135"/>
      <c r="J34" s="40">
        <f t="shared" si="0"/>
        <v>100</v>
      </c>
      <c r="K34" s="40" t="str">
        <f>IF(L34=0,"NE",IF(J34&lt;V5,"NON","OUI"))</f>
        <v>OUI</v>
      </c>
      <c r="L34" s="40">
        <f t="shared" si="1"/>
        <v>3</v>
      </c>
      <c r="M34" s="41">
        <v>2</v>
      </c>
      <c r="N34" s="8">
        <v>2</v>
      </c>
      <c r="O34" s="8">
        <v>2</v>
      </c>
      <c r="P34" s="8"/>
      <c r="Q34" s="8"/>
      <c r="R34" s="8"/>
      <c r="S34" s="8"/>
      <c r="T34" s="8"/>
      <c r="U34" s="8"/>
      <c r="V34" s="42"/>
    </row>
    <row r="35" spans="1:22">
      <c r="A35" s="125"/>
      <c r="B35" s="129"/>
      <c r="C35" s="130" t="s">
        <v>115</v>
      </c>
      <c r="D35" s="130"/>
      <c r="E35" s="130"/>
      <c r="F35" s="130"/>
      <c r="G35" s="130"/>
      <c r="H35" s="130"/>
      <c r="I35" s="135"/>
      <c r="J35" s="40" t="str">
        <f t="shared" si="0"/>
        <v>NE</v>
      </c>
      <c r="K35" s="40" t="str">
        <f>IF(L35=0,"NE",IF(J35&lt;V5,"NON","OUI"))</f>
        <v>NE</v>
      </c>
      <c r="L35" s="40">
        <f t="shared" si="1"/>
        <v>0</v>
      </c>
      <c r="M35" s="41"/>
      <c r="N35" s="8"/>
      <c r="O35" s="8"/>
      <c r="P35" s="8"/>
      <c r="Q35" s="8"/>
      <c r="R35" s="8"/>
      <c r="S35" s="8"/>
      <c r="T35" s="8"/>
      <c r="U35" s="8"/>
      <c r="V35" s="42"/>
    </row>
    <row r="36" spans="1:22">
      <c r="A36" s="125"/>
      <c r="B36" s="129"/>
      <c r="C36" s="130" t="s">
        <v>116</v>
      </c>
      <c r="D36" s="130"/>
      <c r="E36" s="130"/>
      <c r="F36" s="130"/>
      <c r="G36" s="130"/>
      <c r="H36" s="130"/>
      <c r="I36" s="135"/>
      <c r="J36" s="40">
        <f t="shared" si="0"/>
        <v>100</v>
      </c>
      <c r="K36" s="40" t="str">
        <f>IF(L36=0,"NE",IF(J36&lt;V5,"NON","OUI"))</f>
        <v>OUI</v>
      </c>
      <c r="L36" s="40">
        <f t="shared" si="1"/>
        <v>1</v>
      </c>
      <c r="M36" s="41">
        <v>2</v>
      </c>
      <c r="N36" s="8"/>
      <c r="O36" s="8"/>
      <c r="P36" s="8"/>
      <c r="Q36" s="8"/>
      <c r="R36" s="8"/>
      <c r="S36" s="8"/>
      <c r="T36" s="8"/>
      <c r="U36" s="8"/>
      <c r="V36" s="42"/>
    </row>
    <row r="37" spans="1:22">
      <c r="A37" s="125"/>
      <c r="B37" s="129"/>
      <c r="C37" s="130" t="s">
        <v>117</v>
      </c>
      <c r="D37" s="130"/>
      <c r="E37" s="130"/>
      <c r="F37" s="130"/>
      <c r="G37" s="130"/>
      <c r="H37" s="130"/>
      <c r="I37" s="135"/>
      <c r="J37" s="40" t="str">
        <f t="shared" si="0"/>
        <v>NE</v>
      </c>
      <c r="K37" s="40" t="str">
        <f>IF(L37=0,"NE",IF(J37&lt;V5,"NON","OUI"))</f>
        <v>NE</v>
      </c>
      <c r="L37" s="40">
        <f t="shared" si="1"/>
        <v>0</v>
      </c>
      <c r="M37" s="41"/>
      <c r="N37" s="8"/>
      <c r="O37" s="8"/>
      <c r="P37" s="8"/>
      <c r="Q37" s="8"/>
      <c r="R37" s="8"/>
      <c r="S37" s="8"/>
      <c r="T37" s="8"/>
      <c r="U37" s="8"/>
      <c r="V37" s="42"/>
    </row>
    <row r="38" spans="1:22">
      <c r="A38" s="125"/>
      <c r="B38" s="134" t="s">
        <v>92</v>
      </c>
      <c r="C38" s="131" t="s">
        <v>118</v>
      </c>
      <c r="D38" s="131"/>
      <c r="E38" s="131"/>
      <c r="F38" s="131"/>
      <c r="G38" s="131"/>
      <c r="H38" s="131"/>
      <c r="I38" s="135"/>
      <c r="J38" s="40" t="str">
        <f t="shared" si="0"/>
        <v>NE</v>
      </c>
      <c r="K38" s="40" t="str">
        <f>IF(L38=0,"NE",IF(J38&lt;V5,"NON","OUI"))</f>
        <v>NE</v>
      </c>
      <c r="L38" s="40">
        <f t="shared" si="1"/>
        <v>0</v>
      </c>
      <c r="M38" s="41"/>
      <c r="N38" s="8"/>
      <c r="O38" s="8"/>
      <c r="P38" s="8"/>
      <c r="Q38" s="8"/>
      <c r="R38" s="8"/>
      <c r="S38" s="8"/>
      <c r="T38" s="8"/>
      <c r="U38" s="8"/>
      <c r="V38" s="42"/>
    </row>
    <row r="39" spans="1:22">
      <c r="A39" s="125"/>
      <c r="B39" s="134"/>
      <c r="C39" s="131" t="s">
        <v>119</v>
      </c>
      <c r="D39" s="131"/>
      <c r="E39" s="131"/>
      <c r="F39" s="131"/>
      <c r="G39" s="131"/>
      <c r="H39" s="131"/>
      <c r="I39" s="135"/>
      <c r="J39" s="40" t="str">
        <f t="shared" si="0"/>
        <v>NE</v>
      </c>
      <c r="K39" s="40" t="str">
        <f>IF(L39=0,"NE",IF(J39&lt;V5,"NON","OUI"))</f>
        <v>NE</v>
      </c>
      <c r="L39" s="40">
        <f t="shared" si="1"/>
        <v>0</v>
      </c>
      <c r="M39" s="41"/>
      <c r="N39" s="8"/>
      <c r="O39" s="8"/>
      <c r="P39" s="8"/>
      <c r="Q39" s="8"/>
      <c r="R39" s="8"/>
      <c r="S39" s="8"/>
      <c r="T39" s="8"/>
      <c r="U39" s="8"/>
      <c r="V39" s="42"/>
    </row>
    <row r="40" spans="1:22">
      <c r="A40" s="125" t="s">
        <v>120</v>
      </c>
      <c r="B40" s="126" t="s">
        <v>80</v>
      </c>
      <c r="C40" s="127" t="s">
        <v>121</v>
      </c>
      <c r="D40" s="127"/>
      <c r="E40" s="127"/>
      <c r="F40" s="127"/>
      <c r="G40" s="127"/>
      <c r="H40" s="127"/>
      <c r="I40" s="135"/>
      <c r="J40" s="40" t="str">
        <f t="shared" si="0"/>
        <v>NE</v>
      </c>
      <c r="K40" s="40" t="str">
        <f>IF(L40=0,"NE",IF(J40&lt;V5,"NON","OUI"))</f>
        <v>NE</v>
      </c>
      <c r="L40" s="40">
        <f t="shared" si="1"/>
        <v>0</v>
      </c>
      <c r="M40" s="41"/>
      <c r="N40" s="8"/>
      <c r="O40" s="8"/>
      <c r="P40" s="8"/>
      <c r="Q40" s="8"/>
      <c r="R40" s="8"/>
      <c r="S40" s="8"/>
      <c r="T40" s="8"/>
      <c r="U40" s="8"/>
      <c r="V40" s="42"/>
    </row>
    <row r="41" spans="1:22">
      <c r="A41" s="125"/>
      <c r="B41" s="126"/>
      <c r="C41" s="128" t="s">
        <v>122</v>
      </c>
      <c r="D41" s="128"/>
      <c r="E41" s="128"/>
      <c r="F41" s="128"/>
      <c r="G41" s="128"/>
      <c r="H41" s="128"/>
      <c r="I41" s="135"/>
      <c r="J41" s="40" t="str">
        <f t="shared" si="0"/>
        <v>NE</v>
      </c>
      <c r="K41" s="40" t="str">
        <f>IF(L41=0,"NE",IF(J41&lt;V5,"NON","OUI"))</f>
        <v>NE</v>
      </c>
      <c r="L41" s="40">
        <f t="shared" si="1"/>
        <v>0</v>
      </c>
      <c r="M41" s="41"/>
      <c r="N41" s="8"/>
      <c r="O41" s="8"/>
      <c r="P41" s="8"/>
      <c r="Q41" s="8"/>
      <c r="R41" s="8"/>
      <c r="S41" s="8"/>
      <c r="T41" s="8"/>
      <c r="U41" s="8"/>
      <c r="V41" s="42"/>
    </row>
    <row r="42" spans="1:22">
      <c r="A42" s="125"/>
      <c r="B42" s="129" t="s">
        <v>87</v>
      </c>
      <c r="C42" s="130" t="s">
        <v>123</v>
      </c>
      <c r="D42" s="130"/>
      <c r="E42" s="130"/>
      <c r="F42" s="130"/>
      <c r="G42" s="130"/>
      <c r="H42" s="130"/>
      <c r="I42" s="135"/>
      <c r="J42" s="40" t="str">
        <f t="shared" si="0"/>
        <v>NE</v>
      </c>
      <c r="K42" s="40" t="str">
        <f>IF(L42=0,"NE",IF(J42&lt;V5,"NON","OUI"))</f>
        <v>NE</v>
      </c>
      <c r="L42" s="40">
        <f t="shared" si="1"/>
        <v>0</v>
      </c>
      <c r="M42" s="41"/>
      <c r="N42" s="8"/>
      <c r="O42" s="8"/>
      <c r="P42" s="8"/>
      <c r="Q42" s="8"/>
      <c r="R42" s="8"/>
      <c r="S42" s="8"/>
      <c r="T42" s="8"/>
      <c r="U42" s="8"/>
      <c r="V42" s="42"/>
    </row>
    <row r="43" spans="1:22">
      <c r="A43" s="125"/>
      <c r="B43" s="129"/>
      <c r="C43" s="130" t="s">
        <v>124</v>
      </c>
      <c r="D43" s="130"/>
      <c r="E43" s="130"/>
      <c r="F43" s="130"/>
      <c r="G43" s="130"/>
      <c r="H43" s="130"/>
      <c r="I43" s="135"/>
      <c r="J43" s="40" t="str">
        <f t="shared" si="0"/>
        <v>NE</v>
      </c>
      <c r="K43" s="40" t="str">
        <f>IF(L43=0,"NE",IF(J43&lt;V5,"NON","OUI"))</f>
        <v>NE</v>
      </c>
      <c r="L43" s="40">
        <f t="shared" si="1"/>
        <v>0</v>
      </c>
      <c r="M43" s="41"/>
      <c r="N43" s="8"/>
      <c r="O43" s="8"/>
      <c r="P43" s="8"/>
      <c r="Q43" s="8"/>
      <c r="R43" s="8"/>
      <c r="S43" s="8"/>
      <c r="T43" s="8"/>
      <c r="U43" s="8"/>
      <c r="V43" s="42"/>
    </row>
    <row r="44" spans="1:22">
      <c r="A44" s="125"/>
      <c r="B44" s="129"/>
      <c r="C44" s="130" t="s">
        <v>125</v>
      </c>
      <c r="D44" s="130"/>
      <c r="E44" s="130"/>
      <c r="F44" s="130"/>
      <c r="G44" s="130"/>
      <c r="H44" s="130"/>
      <c r="I44" s="135"/>
      <c r="J44" s="40" t="str">
        <f t="shared" si="0"/>
        <v>NE</v>
      </c>
      <c r="K44" s="40" t="str">
        <f>IF(L44=0,"NE",IF(J44&lt;V5,"NON","OUI"))</f>
        <v>NE</v>
      </c>
      <c r="L44" s="40">
        <f t="shared" si="1"/>
        <v>0</v>
      </c>
      <c r="M44" s="41"/>
      <c r="N44" s="8"/>
      <c r="O44" s="8"/>
      <c r="P44" s="8"/>
      <c r="Q44" s="8"/>
      <c r="R44" s="8"/>
      <c r="S44" s="8"/>
      <c r="T44" s="8"/>
      <c r="U44" s="8"/>
      <c r="V44" s="42"/>
    </row>
    <row r="45" spans="1:22">
      <c r="A45" s="125"/>
      <c r="B45" s="129"/>
      <c r="C45" s="130" t="s">
        <v>126</v>
      </c>
      <c r="D45" s="130"/>
      <c r="E45" s="130"/>
      <c r="F45" s="130"/>
      <c r="G45" s="130"/>
      <c r="H45" s="130"/>
      <c r="I45" s="135"/>
      <c r="J45" s="40" t="str">
        <f t="shared" si="0"/>
        <v>NE</v>
      </c>
      <c r="K45" s="40" t="str">
        <f>IF(L45=0,"NE",IF(J45&lt;V5,"NON","OUI"))</f>
        <v>NE</v>
      </c>
      <c r="L45" s="40">
        <f t="shared" si="1"/>
        <v>0</v>
      </c>
      <c r="M45" s="41"/>
      <c r="N45" s="8"/>
      <c r="O45" s="8"/>
      <c r="P45" s="8"/>
      <c r="Q45" s="8"/>
      <c r="R45" s="8"/>
      <c r="S45" s="8"/>
      <c r="T45" s="8"/>
      <c r="U45" s="8"/>
      <c r="V45" s="42"/>
    </row>
    <row r="46" spans="1:22" ht="16.5" thickBot="1">
      <c r="A46" s="125"/>
      <c r="B46" s="44" t="s">
        <v>92</v>
      </c>
      <c r="C46" s="131" t="s">
        <v>127</v>
      </c>
      <c r="D46" s="131"/>
      <c r="E46" s="131"/>
      <c r="F46" s="131"/>
      <c r="G46" s="131"/>
      <c r="H46" s="131"/>
      <c r="I46" s="135"/>
      <c r="J46" s="40" t="str">
        <f t="shared" si="0"/>
        <v>NE</v>
      </c>
      <c r="K46" s="40" t="str">
        <f t="shared" ref="K46" si="2">IF(L46=0,"NE",IF(J46&lt;V44,"NON","OUI"))</f>
        <v>NE</v>
      </c>
      <c r="L46" s="40">
        <f t="shared" si="1"/>
        <v>0</v>
      </c>
      <c r="M46" s="45"/>
      <c r="N46" s="46"/>
      <c r="O46" s="46"/>
      <c r="P46" s="46"/>
      <c r="Q46" s="46"/>
      <c r="R46" s="46"/>
      <c r="S46" s="46"/>
      <c r="T46" s="46"/>
      <c r="U46" s="46"/>
      <c r="V46" s="47"/>
    </row>
  </sheetData>
  <mergeCells count="70">
    <mergeCell ref="A1:D1"/>
    <mergeCell ref="E1:H1"/>
    <mergeCell ref="I1:L1"/>
    <mergeCell ref="A2:L2"/>
    <mergeCell ref="P2:U2"/>
    <mergeCell ref="P4:U4"/>
    <mergeCell ref="P5:U5"/>
    <mergeCell ref="C6:H6"/>
    <mergeCell ref="M6:V6"/>
    <mergeCell ref="A7:A15"/>
    <mergeCell ref="B7:B11"/>
    <mergeCell ref="C7:H7"/>
    <mergeCell ref="I7:I13"/>
    <mergeCell ref="C8:H8"/>
    <mergeCell ref="C9:H9"/>
    <mergeCell ref="A3:A4"/>
    <mergeCell ref="C3:F4"/>
    <mergeCell ref="P3:U3"/>
    <mergeCell ref="G4:J4"/>
    <mergeCell ref="K4:O4"/>
    <mergeCell ref="C10:H10"/>
    <mergeCell ref="C11:H11"/>
    <mergeCell ref="B12:B14"/>
    <mergeCell ref="C12:H12"/>
    <mergeCell ref="C13:H13"/>
    <mergeCell ref="C14:H14"/>
    <mergeCell ref="C15:H15"/>
    <mergeCell ref="I15:I25"/>
    <mergeCell ref="A16:A31"/>
    <mergeCell ref="B16:B17"/>
    <mergeCell ref="C16:H16"/>
    <mergeCell ref="C17:H17"/>
    <mergeCell ref="B18:B30"/>
    <mergeCell ref="C18:H18"/>
    <mergeCell ref="C19:H19"/>
    <mergeCell ref="C20:H20"/>
    <mergeCell ref="I31:I46"/>
    <mergeCell ref="C38:H38"/>
    <mergeCell ref="C39:H39"/>
    <mergeCell ref="C21:H21"/>
    <mergeCell ref="C22:H22"/>
    <mergeCell ref="C23:H23"/>
    <mergeCell ref="C24:H24"/>
    <mergeCell ref="C25:H25"/>
    <mergeCell ref="C26:H26"/>
    <mergeCell ref="C27:H27"/>
    <mergeCell ref="C28:H28"/>
    <mergeCell ref="C29:H29"/>
    <mergeCell ref="C30:H30"/>
    <mergeCell ref="C31:H31"/>
    <mergeCell ref="A32:A39"/>
    <mergeCell ref="B32:B33"/>
    <mergeCell ref="C32:H32"/>
    <mergeCell ref="C33:H33"/>
    <mergeCell ref="B34:B37"/>
    <mergeCell ref="C34:H34"/>
    <mergeCell ref="C35:H35"/>
    <mergeCell ref="C36:H36"/>
    <mergeCell ref="C37:H37"/>
    <mergeCell ref="B38:B39"/>
    <mergeCell ref="A40:A46"/>
    <mergeCell ref="B40:B41"/>
    <mergeCell ref="C40:H40"/>
    <mergeCell ref="C41:H41"/>
    <mergeCell ref="B42:B45"/>
    <mergeCell ref="C42:H42"/>
    <mergeCell ref="C43:H43"/>
    <mergeCell ref="C44:H44"/>
    <mergeCell ref="C45:H45"/>
    <mergeCell ref="C46:H46"/>
  </mergeCells>
  <conditionalFormatting sqref="M7:V46">
    <cfRule type="iconSet" priority="3">
      <iconSet showValue="0">
        <cfvo type="percent" val="0"/>
        <cfvo type="num" val="1"/>
        <cfvo type="num" val="2"/>
      </iconSet>
    </cfRule>
  </conditionalFormatting>
  <conditionalFormatting sqref="J7:J46">
    <cfRule type="colorScale" priority="2">
      <colorScale>
        <cfvo type="num" val="0"/>
        <cfvo type="num" val="$V$4"/>
        <cfvo type="num" val="$V$5"/>
        <color rgb="FFFF0000"/>
        <color rgb="FFFFC000"/>
        <color rgb="FF00B050"/>
      </colorScale>
    </cfRule>
  </conditionalFormatting>
  <conditionalFormatting sqref="K4:O4">
    <cfRule type="dataBar" priority="1">
      <dataBar>
        <cfvo type="num" val="0"/>
        <cfvo type="num" val="100"/>
        <color rgb="FF00B050"/>
      </dataBar>
    </cfRule>
  </conditionalFormatting>
  <pageMargins left="0.7" right="0.7" top="0.75" bottom="0.75" header="0.3" footer="0.3"/>
  <drawing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V46"/>
  <sheetViews>
    <sheetView zoomScale="90" zoomScaleNormal="90" workbookViewId="0">
      <selection sqref="A1:D1"/>
    </sheetView>
  </sheetViews>
  <sheetFormatPr baseColWidth="10" defaultRowHeight="15"/>
  <cols>
    <col min="1" max="1" width="26.42578125" customWidth="1"/>
    <col min="2" max="2" width="31.5703125" customWidth="1"/>
    <col min="4" max="4" width="16.42578125" customWidth="1"/>
    <col min="6" max="6" width="17.85546875" customWidth="1"/>
  </cols>
  <sheetData>
    <row r="1" spans="1:22" ht="68.25" customHeight="1">
      <c r="A1" s="92"/>
      <c r="B1" s="92"/>
      <c r="C1" s="92"/>
      <c r="D1" s="92"/>
      <c r="E1" s="93"/>
      <c r="F1" s="93"/>
      <c r="G1" s="93"/>
      <c r="H1" s="93"/>
      <c r="I1" s="94" t="s">
        <v>0</v>
      </c>
      <c r="J1" s="94"/>
      <c r="K1" s="94"/>
      <c r="L1" s="94"/>
    </row>
    <row r="2" spans="1:22" ht="21">
      <c r="A2" s="95" t="s">
        <v>64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P2" s="145" t="s">
        <v>65</v>
      </c>
      <c r="Q2" s="146"/>
      <c r="R2" s="146"/>
      <c r="S2" s="146"/>
      <c r="T2" s="146"/>
      <c r="U2" s="146"/>
      <c r="V2" s="32">
        <f>SUM(M7:V46)*10/COUNTA(M7:V46)</f>
        <v>14.444444444444445</v>
      </c>
    </row>
    <row r="3" spans="1:22" ht="21" thickBot="1">
      <c r="A3" s="92" t="s">
        <v>66</v>
      </c>
      <c r="B3" s="33"/>
      <c r="C3" s="144" t="str">
        <f>Global!U5</f>
        <v>JAMAIN Yann</v>
      </c>
      <c r="D3" s="144"/>
      <c r="E3" s="144"/>
      <c r="F3" s="144"/>
      <c r="G3" s="1"/>
      <c r="H3" s="1"/>
      <c r="I3" s="1"/>
      <c r="J3" s="1"/>
      <c r="K3" s="1"/>
      <c r="L3" s="1"/>
      <c r="M3" s="1"/>
      <c r="N3" s="1"/>
      <c r="O3" s="1"/>
      <c r="P3" s="145" t="s">
        <v>67</v>
      </c>
      <c r="Q3" s="146"/>
      <c r="R3" s="146"/>
      <c r="S3" s="146"/>
      <c r="T3" s="146"/>
      <c r="U3" s="146"/>
      <c r="V3" s="34">
        <f>SUM(J7:J46)/39</f>
        <v>10.5982905982906</v>
      </c>
    </row>
    <row r="4" spans="1:22" ht="21" thickBot="1">
      <c r="A4" s="92"/>
      <c r="B4" s="33"/>
      <c r="C4" s="144"/>
      <c r="D4" s="144"/>
      <c r="E4" s="144"/>
      <c r="F4" s="144"/>
      <c r="G4" s="147" t="s">
        <v>68</v>
      </c>
      <c r="H4" s="148"/>
      <c r="I4" s="148"/>
      <c r="J4" s="148"/>
      <c r="K4" s="149">
        <f>V3</f>
        <v>10.5982905982906</v>
      </c>
      <c r="L4" s="150"/>
      <c r="M4" s="150"/>
      <c r="N4" s="150"/>
      <c r="O4" s="151"/>
      <c r="P4" s="136" t="s">
        <v>69</v>
      </c>
      <c r="Q4" s="137"/>
      <c r="R4" s="137"/>
      <c r="S4" s="137"/>
      <c r="T4" s="137"/>
      <c r="U4" s="137"/>
      <c r="V4" s="35">
        <f>V5/2</f>
        <v>40</v>
      </c>
    </row>
    <row r="5" spans="1:22" ht="21" thickBo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37" t="s">
        <v>70</v>
      </c>
      <c r="Q5" s="137"/>
      <c r="R5" s="137"/>
      <c r="S5" s="137"/>
      <c r="T5" s="137"/>
      <c r="U5" s="137"/>
      <c r="V5" s="35">
        <v>80</v>
      </c>
    </row>
    <row r="6" spans="1:22" ht="96">
      <c r="A6" s="36" t="s">
        <v>71</v>
      </c>
      <c r="B6" s="36" t="s">
        <v>72</v>
      </c>
      <c r="C6" s="138" t="s">
        <v>73</v>
      </c>
      <c r="D6" s="138"/>
      <c r="E6" s="138"/>
      <c r="F6" s="138"/>
      <c r="G6" s="138"/>
      <c r="H6" s="138"/>
      <c r="I6" s="37" t="s">
        <v>74</v>
      </c>
      <c r="J6" s="38" t="s">
        <v>75</v>
      </c>
      <c r="K6" s="39" t="s">
        <v>76</v>
      </c>
      <c r="L6" s="39" t="s">
        <v>77</v>
      </c>
      <c r="M6" s="139" t="s">
        <v>78</v>
      </c>
      <c r="N6" s="140"/>
      <c r="O6" s="140"/>
      <c r="P6" s="141"/>
      <c r="Q6" s="141"/>
      <c r="R6" s="141"/>
      <c r="S6" s="141"/>
      <c r="T6" s="141"/>
      <c r="U6" s="141"/>
      <c r="V6" s="142"/>
    </row>
    <row r="7" spans="1:22">
      <c r="A7" s="143" t="s">
        <v>79</v>
      </c>
      <c r="B7" s="126" t="s">
        <v>80</v>
      </c>
      <c r="C7" s="127" t="s">
        <v>81</v>
      </c>
      <c r="D7" s="127"/>
      <c r="E7" s="127"/>
      <c r="F7" s="127"/>
      <c r="G7" s="127"/>
      <c r="H7" s="127"/>
      <c r="I7" s="135" t="s">
        <v>82</v>
      </c>
      <c r="J7" s="40">
        <f>IF(L7=0,"NE",SUM(M7:V7)/COUNTA(M7:V7)*50)</f>
        <v>75</v>
      </c>
      <c r="K7" s="40" t="str">
        <f>IF(L7=0,"NE",IF(J7&lt;V5,"NON","OUI"))</f>
        <v>NON</v>
      </c>
      <c r="L7" s="40">
        <f>COUNTA(M7:V7)</f>
        <v>4</v>
      </c>
      <c r="M7" s="41">
        <v>0</v>
      </c>
      <c r="N7" s="8">
        <v>2</v>
      </c>
      <c r="O7" s="8">
        <v>2</v>
      </c>
      <c r="P7" s="8">
        <v>2</v>
      </c>
      <c r="Q7" s="8"/>
      <c r="R7" s="8"/>
      <c r="S7" s="8"/>
      <c r="T7" s="8"/>
      <c r="U7" s="8"/>
      <c r="V7" s="42"/>
    </row>
    <row r="8" spans="1:22">
      <c r="A8" s="143"/>
      <c r="B8" s="126"/>
      <c r="C8" s="127" t="s">
        <v>83</v>
      </c>
      <c r="D8" s="127"/>
      <c r="E8" s="127"/>
      <c r="F8" s="127"/>
      <c r="G8" s="127"/>
      <c r="H8" s="127"/>
      <c r="I8" s="135"/>
      <c r="J8" s="40">
        <f t="shared" ref="J8:J46" si="0">IF(L8=0,"NE",SUM(M8:V8)/COUNTA(M8:V8)*50)</f>
        <v>80</v>
      </c>
      <c r="K8" s="40" t="str">
        <f>IF(L8=0,"NE",IF(J8&lt;V5,"NON","OUI"))</f>
        <v>OUI</v>
      </c>
      <c r="L8" s="40">
        <f t="shared" ref="L8:L46" si="1">COUNTA(M8:V8)</f>
        <v>5</v>
      </c>
      <c r="M8" s="41">
        <v>1</v>
      </c>
      <c r="N8" s="8">
        <v>2</v>
      </c>
      <c r="O8" s="8">
        <v>2</v>
      </c>
      <c r="P8" s="8">
        <v>2</v>
      </c>
      <c r="Q8" s="8">
        <v>1</v>
      </c>
      <c r="R8" s="8"/>
      <c r="S8" s="8"/>
      <c r="T8" s="8"/>
      <c r="U8" s="8"/>
      <c r="V8" s="42"/>
    </row>
    <row r="9" spans="1:22">
      <c r="A9" s="143"/>
      <c r="B9" s="126"/>
      <c r="C9" s="127" t="s">
        <v>84</v>
      </c>
      <c r="D9" s="127"/>
      <c r="E9" s="127"/>
      <c r="F9" s="127"/>
      <c r="G9" s="127"/>
      <c r="H9" s="127"/>
      <c r="I9" s="135"/>
      <c r="J9" s="40" t="str">
        <f t="shared" si="0"/>
        <v>NE</v>
      </c>
      <c r="K9" s="40" t="str">
        <f>IF(L9=0,"NE",IF(J9&lt;V5,"NON","OUI"))</f>
        <v>NE</v>
      </c>
      <c r="L9" s="40">
        <f t="shared" si="1"/>
        <v>0</v>
      </c>
      <c r="M9" s="41"/>
      <c r="N9" s="8"/>
      <c r="O9" s="8"/>
      <c r="P9" s="8"/>
      <c r="Q9" s="8"/>
      <c r="R9" s="8"/>
      <c r="S9" s="8"/>
      <c r="T9" s="8"/>
      <c r="U9" s="8"/>
      <c r="V9" s="42"/>
    </row>
    <row r="10" spans="1:22">
      <c r="A10" s="143"/>
      <c r="B10" s="126"/>
      <c r="C10" s="127" t="s">
        <v>85</v>
      </c>
      <c r="D10" s="127"/>
      <c r="E10" s="127"/>
      <c r="F10" s="127"/>
      <c r="G10" s="127"/>
      <c r="H10" s="127"/>
      <c r="I10" s="135"/>
      <c r="J10" s="40" t="str">
        <f t="shared" si="0"/>
        <v>NE</v>
      </c>
      <c r="K10" s="40" t="str">
        <f>IF(L10=0,"NE",IF(J10&lt;V5,"NON","OUI"))</f>
        <v>NE</v>
      </c>
      <c r="L10" s="40">
        <f t="shared" si="1"/>
        <v>0</v>
      </c>
      <c r="M10" s="41"/>
      <c r="N10" s="8"/>
      <c r="O10" s="8"/>
      <c r="P10" s="8"/>
      <c r="Q10" s="8"/>
      <c r="R10" s="8"/>
      <c r="S10" s="8"/>
      <c r="T10" s="8"/>
      <c r="U10" s="8"/>
      <c r="V10" s="42"/>
    </row>
    <row r="11" spans="1:22">
      <c r="A11" s="143"/>
      <c r="B11" s="126"/>
      <c r="C11" s="127" t="s">
        <v>86</v>
      </c>
      <c r="D11" s="127"/>
      <c r="E11" s="127"/>
      <c r="F11" s="127"/>
      <c r="G11" s="127"/>
      <c r="H11" s="127"/>
      <c r="I11" s="135"/>
      <c r="J11" s="40" t="str">
        <f t="shared" si="0"/>
        <v>NE</v>
      </c>
      <c r="K11" s="40" t="str">
        <f>IF(L11=0,"NE",IF(J11&lt;V5,"NON","OUI"))</f>
        <v>NE</v>
      </c>
      <c r="L11" s="40">
        <f t="shared" si="1"/>
        <v>0</v>
      </c>
      <c r="M11" s="41"/>
      <c r="N11" s="8"/>
      <c r="O11" s="8"/>
      <c r="P11" s="8"/>
      <c r="Q11" s="8"/>
      <c r="R11" s="8"/>
      <c r="S11" s="8"/>
      <c r="T11" s="8"/>
      <c r="U11" s="8"/>
      <c r="V11" s="42"/>
    </row>
    <row r="12" spans="1:22">
      <c r="A12" s="143"/>
      <c r="B12" s="129" t="s">
        <v>87</v>
      </c>
      <c r="C12" s="130" t="s">
        <v>88</v>
      </c>
      <c r="D12" s="130"/>
      <c r="E12" s="130"/>
      <c r="F12" s="130"/>
      <c r="G12" s="130"/>
      <c r="H12" s="130"/>
      <c r="I12" s="135"/>
      <c r="J12" s="40" t="str">
        <f t="shared" si="0"/>
        <v>NE</v>
      </c>
      <c r="K12" s="40" t="str">
        <f>IF(L12=0,"NE",IF(J12&lt;V5,"NON","OUI"))</f>
        <v>NE</v>
      </c>
      <c r="L12" s="40">
        <f t="shared" si="1"/>
        <v>0</v>
      </c>
      <c r="M12" s="41"/>
      <c r="N12" s="8"/>
      <c r="O12" s="8"/>
      <c r="P12" s="8"/>
      <c r="Q12" s="8"/>
      <c r="R12" s="8"/>
      <c r="S12" s="8"/>
      <c r="T12" s="8"/>
      <c r="U12" s="8"/>
      <c r="V12" s="42"/>
    </row>
    <row r="13" spans="1:22">
      <c r="A13" s="143"/>
      <c r="B13" s="129"/>
      <c r="C13" s="130" t="s">
        <v>89</v>
      </c>
      <c r="D13" s="130"/>
      <c r="E13" s="130"/>
      <c r="F13" s="130"/>
      <c r="G13" s="130"/>
      <c r="H13" s="130"/>
      <c r="I13" s="135"/>
      <c r="J13" s="40" t="str">
        <f t="shared" si="0"/>
        <v>NE</v>
      </c>
      <c r="K13" s="40" t="str">
        <f>IF(L13=0,"NE",IF(J13&lt;V5,"NON","OUI"))</f>
        <v>NE</v>
      </c>
      <c r="L13" s="40">
        <f t="shared" si="1"/>
        <v>0</v>
      </c>
      <c r="M13" s="41"/>
      <c r="N13" s="8"/>
      <c r="O13" s="8"/>
      <c r="P13" s="8"/>
      <c r="Q13" s="8"/>
      <c r="R13" s="8"/>
      <c r="S13" s="8"/>
      <c r="T13" s="8"/>
      <c r="U13" s="8"/>
      <c r="V13" s="42"/>
    </row>
    <row r="14" spans="1:22" ht="15.75">
      <c r="A14" s="143"/>
      <c r="B14" s="129"/>
      <c r="C14" s="130" t="s">
        <v>90</v>
      </c>
      <c r="D14" s="130"/>
      <c r="E14" s="130"/>
      <c r="F14" s="130"/>
      <c r="G14" s="130"/>
      <c r="H14" s="130"/>
      <c r="I14" s="43" t="s">
        <v>91</v>
      </c>
      <c r="J14" s="40" t="str">
        <f t="shared" si="0"/>
        <v>NE</v>
      </c>
      <c r="K14" s="40" t="str">
        <f>IF(L14=0,"NE",IF(J14&lt;V5,"NON","OUI"))</f>
        <v>NE</v>
      </c>
      <c r="L14" s="40">
        <f t="shared" si="1"/>
        <v>0</v>
      </c>
      <c r="M14" s="41"/>
      <c r="N14" s="8"/>
      <c r="O14" s="8"/>
      <c r="P14" s="8"/>
      <c r="Q14" s="8"/>
      <c r="R14" s="8"/>
      <c r="S14" s="8"/>
      <c r="T14" s="8"/>
      <c r="U14" s="8"/>
      <c r="V14" s="42"/>
    </row>
    <row r="15" spans="1:22" ht="15.75">
      <c r="A15" s="143"/>
      <c r="B15" s="44" t="s">
        <v>92</v>
      </c>
      <c r="C15" s="131" t="s">
        <v>93</v>
      </c>
      <c r="D15" s="131"/>
      <c r="E15" s="131"/>
      <c r="F15" s="131"/>
      <c r="G15" s="131"/>
      <c r="H15" s="131"/>
      <c r="I15" s="135" t="s">
        <v>82</v>
      </c>
      <c r="J15" s="40" t="str">
        <f t="shared" si="0"/>
        <v>NE</v>
      </c>
      <c r="K15" s="40" t="str">
        <f>IF(L15=0,"NE",IF(J15&lt;V5,"NON","OUI"))</f>
        <v>NE</v>
      </c>
      <c r="L15" s="40">
        <f t="shared" si="1"/>
        <v>0</v>
      </c>
      <c r="M15" s="41"/>
      <c r="N15" s="8"/>
      <c r="O15" s="8"/>
      <c r="P15" s="8"/>
      <c r="Q15" s="8"/>
      <c r="R15" s="8"/>
      <c r="S15" s="8"/>
      <c r="T15" s="8"/>
      <c r="U15" s="8"/>
      <c r="V15" s="42"/>
    </row>
    <row r="16" spans="1:22">
      <c r="A16" s="125" t="s">
        <v>94</v>
      </c>
      <c r="B16" s="126" t="s">
        <v>80</v>
      </c>
      <c r="C16" s="127" t="s">
        <v>95</v>
      </c>
      <c r="D16" s="127"/>
      <c r="E16" s="127"/>
      <c r="F16" s="127"/>
      <c r="G16" s="127"/>
      <c r="H16" s="127"/>
      <c r="I16" s="135"/>
      <c r="J16" s="40" t="str">
        <f t="shared" si="0"/>
        <v>NE</v>
      </c>
      <c r="K16" s="40" t="str">
        <f>IF(L16=0,"NE",IF(J16&lt;V5,"NON","OUI"))</f>
        <v>NE</v>
      </c>
      <c r="L16" s="40">
        <f t="shared" si="1"/>
        <v>0</v>
      </c>
      <c r="M16" s="41"/>
      <c r="N16" s="8"/>
      <c r="O16" s="8"/>
      <c r="P16" s="8"/>
      <c r="Q16" s="8"/>
      <c r="R16" s="8"/>
      <c r="S16" s="8"/>
      <c r="T16" s="8"/>
      <c r="U16" s="8"/>
      <c r="V16" s="42"/>
    </row>
    <row r="17" spans="1:22">
      <c r="A17" s="125"/>
      <c r="B17" s="126"/>
      <c r="C17" s="127" t="s">
        <v>96</v>
      </c>
      <c r="D17" s="127"/>
      <c r="E17" s="127"/>
      <c r="F17" s="127"/>
      <c r="G17" s="127"/>
      <c r="H17" s="127"/>
      <c r="I17" s="135"/>
      <c r="J17" s="40" t="str">
        <f t="shared" si="0"/>
        <v>NE</v>
      </c>
      <c r="K17" s="40" t="str">
        <f>IF(L17=0,"NE",IF(J17&lt;V5,"NON","OUI"))</f>
        <v>NE</v>
      </c>
      <c r="L17" s="40">
        <f t="shared" si="1"/>
        <v>0</v>
      </c>
      <c r="M17" s="41"/>
      <c r="N17" s="8"/>
      <c r="O17" s="8"/>
      <c r="P17" s="8"/>
      <c r="Q17" s="8"/>
      <c r="R17" s="8"/>
      <c r="S17" s="8"/>
      <c r="T17" s="8"/>
      <c r="U17" s="8"/>
      <c r="V17" s="42"/>
    </row>
    <row r="18" spans="1:22">
      <c r="A18" s="125"/>
      <c r="B18" s="129" t="s">
        <v>87</v>
      </c>
      <c r="C18" s="132" t="s">
        <v>97</v>
      </c>
      <c r="D18" s="132"/>
      <c r="E18" s="132"/>
      <c r="F18" s="132"/>
      <c r="G18" s="132"/>
      <c r="H18" s="132"/>
      <c r="I18" s="135"/>
      <c r="J18" s="40">
        <f t="shared" si="0"/>
        <v>25</v>
      </c>
      <c r="K18" s="40" t="str">
        <f>IF(L18=0,"NE",IF(J18&lt;V5,"NON","OUI"))</f>
        <v>NON</v>
      </c>
      <c r="L18" s="40">
        <f t="shared" si="1"/>
        <v>2</v>
      </c>
      <c r="M18" s="41">
        <v>0</v>
      </c>
      <c r="N18" s="8">
        <v>1</v>
      </c>
      <c r="O18" s="8"/>
      <c r="P18" s="8"/>
      <c r="Q18" s="8"/>
      <c r="R18" s="8"/>
      <c r="S18" s="8"/>
      <c r="T18" s="8"/>
      <c r="U18" s="8"/>
      <c r="V18" s="42"/>
    </row>
    <row r="19" spans="1:22">
      <c r="A19" s="125"/>
      <c r="B19" s="129"/>
      <c r="C19" s="132" t="s">
        <v>98</v>
      </c>
      <c r="D19" s="132"/>
      <c r="E19" s="132"/>
      <c r="F19" s="132"/>
      <c r="G19" s="132"/>
      <c r="H19" s="132"/>
      <c r="I19" s="135"/>
      <c r="J19" s="40" t="str">
        <f t="shared" si="0"/>
        <v>NE</v>
      </c>
      <c r="K19" s="40" t="str">
        <f>IF(L19=0,"NE",IF(J19&lt;V5,"NON","OUI"))</f>
        <v>NE</v>
      </c>
      <c r="L19" s="40">
        <f t="shared" si="1"/>
        <v>0</v>
      </c>
      <c r="M19" s="41"/>
      <c r="N19" s="8"/>
      <c r="O19" s="8"/>
      <c r="P19" s="8"/>
      <c r="Q19" s="8"/>
      <c r="R19" s="8"/>
      <c r="S19" s="8"/>
      <c r="T19" s="8"/>
      <c r="U19" s="8"/>
      <c r="V19" s="42"/>
    </row>
    <row r="20" spans="1:22">
      <c r="A20" s="125"/>
      <c r="B20" s="129"/>
      <c r="C20" s="132" t="s">
        <v>99</v>
      </c>
      <c r="D20" s="132"/>
      <c r="E20" s="132"/>
      <c r="F20" s="132"/>
      <c r="G20" s="132"/>
      <c r="H20" s="132"/>
      <c r="I20" s="135"/>
      <c r="J20" s="40" t="str">
        <f t="shared" si="0"/>
        <v>NE</v>
      </c>
      <c r="K20" s="40" t="str">
        <f>IF(L20=0,"NE",IF(J20&lt;V5,"NON","OUI"))</f>
        <v>NE</v>
      </c>
      <c r="L20" s="40">
        <f t="shared" si="1"/>
        <v>0</v>
      </c>
      <c r="M20" s="41"/>
      <c r="N20" s="8"/>
      <c r="O20" s="8"/>
      <c r="P20" s="8"/>
      <c r="Q20" s="8"/>
      <c r="R20" s="8"/>
      <c r="S20" s="8"/>
      <c r="T20" s="8"/>
      <c r="U20" s="8"/>
      <c r="V20" s="42"/>
    </row>
    <row r="21" spans="1:22">
      <c r="A21" s="125"/>
      <c r="B21" s="129"/>
      <c r="C21" s="132" t="s">
        <v>100</v>
      </c>
      <c r="D21" s="132"/>
      <c r="E21" s="132"/>
      <c r="F21" s="132"/>
      <c r="G21" s="132"/>
      <c r="H21" s="132"/>
      <c r="I21" s="135"/>
      <c r="J21" s="40">
        <f t="shared" si="0"/>
        <v>75</v>
      </c>
      <c r="K21" s="40" t="str">
        <f>IF(L21=0,"NE",IF(J21&lt;V5,"NON","OUI"))</f>
        <v>NON</v>
      </c>
      <c r="L21" s="40">
        <f t="shared" si="1"/>
        <v>2</v>
      </c>
      <c r="M21" s="41">
        <v>1</v>
      </c>
      <c r="N21" s="8">
        <v>2</v>
      </c>
      <c r="O21" s="8"/>
      <c r="P21" s="8"/>
      <c r="Q21" s="8"/>
      <c r="R21" s="8"/>
      <c r="S21" s="8"/>
      <c r="T21" s="8"/>
      <c r="U21" s="8"/>
      <c r="V21" s="42"/>
    </row>
    <row r="22" spans="1:22">
      <c r="A22" s="125"/>
      <c r="B22" s="129"/>
      <c r="C22" s="132" t="s">
        <v>101</v>
      </c>
      <c r="D22" s="132"/>
      <c r="E22" s="132"/>
      <c r="F22" s="132"/>
      <c r="G22" s="132"/>
      <c r="H22" s="132"/>
      <c r="I22" s="135"/>
      <c r="J22" s="40" t="str">
        <f t="shared" si="0"/>
        <v>NE</v>
      </c>
      <c r="K22" s="40" t="str">
        <f>IF(L22=0,"NE",IF(J22&lt;V5,"NON","OUI"))</f>
        <v>NE</v>
      </c>
      <c r="L22" s="40">
        <f t="shared" si="1"/>
        <v>0</v>
      </c>
      <c r="M22" s="41"/>
      <c r="N22" s="8"/>
      <c r="O22" s="8"/>
      <c r="P22" s="8"/>
      <c r="Q22" s="8"/>
      <c r="R22" s="8"/>
      <c r="S22" s="8"/>
      <c r="T22" s="8"/>
      <c r="U22" s="8"/>
      <c r="V22" s="42"/>
    </row>
    <row r="23" spans="1:22">
      <c r="A23" s="125"/>
      <c r="B23" s="129"/>
      <c r="C23" s="132" t="s">
        <v>102</v>
      </c>
      <c r="D23" s="132"/>
      <c r="E23" s="132"/>
      <c r="F23" s="132"/>
      <c r="G23" s="132"/>
      <c r="H23" s="132"/>
      <c r="I23" s="135"/>
      <c r="J23" s="40" t="str">
        <f t="shared" si="0"/>
        <v>NE</v>
      </c>
      <c r="K23" s="40" t="str">
        <f>IF(L23=0,"NE",IF(J23&lt;V5,"NON","OUI"))</f>
        <v>NE</v>
      </c>
      <c r="L23" s="40">
        <f t="shared" si="1"/>
        <v>0</v>
      </c>
      <c r="M23" s="41"/>
      <c r="N23" s="8"/>
      <c r="O23" s="8"/>
      <c r="P23" s="8"/>
      <c r="Q23" s="8"/>
      <c r="R23" s="8"/>
      <c r="S23" s="8"/>
      <c r="T23" s="8"/>
      <c r="U23" s="8"/>
      <c r="V23" s="42"/>
    </row>
    <row r="24" spans="1:22">
      <c r="A24" s="125"/>
      <c r="B24" s="129"/>
      <c r="C24" s="132" t="s">
        <v>103</v>
      </c>
      <c r="D24" s="132"/>
      <c r="E24" s="132"/>
      <c r="F24" s="132"/>
      <c r="G24" s="132"/>
      <c r="H24" s="132"/>
      <c r="I24" s="135"/>
      <c r="J24" s="40" t="str">
        <f t="shared" si="0"/>
        <v>NE</v>
      </c>
      <c r="K24" s="40" t="str">
        <f>IF(L24=0,"NE",IF(J24&lt;V5,"NON","OUI"))</f>
        <v>NE</v>
      </c>
      <c r="L24" s="40">
        <f t="shared" si="1"/>
        <v>0</v>
      </c>
      <c r="M24" s="41"/>
      <c r="N24" s="8"/>
      <c r="O24" s="8"/>
      <c r="P24" s="8"/>
      <c r="Q24" s="8"/>
      <c r="R24" s="8"/>
      <c r="S24" s="8"/>
      <c r="T24" s="8"/>
      <c r="U24" s="8"/>
      <c r="V24" s="42"/>
    </row>
    <row r="25" spans="1:22">
      <c r="A25" s="125"/>
      <c r="B25" s="129"/>
      <c r="C25" s="132" t="s">
        <v>104</v>
      </c>
      <c r="D25" s="132"/>
      <c r="E25" s="132"/>
      <c r="F25" s="132"/>
      <c r="G25" s="132"/>
      <c r="H25" s="132"/>
      <c r="I25" s="135"/>
      <c r="J25" s="40">
        <f t="shared" si="0"/>
        <v>83.333333333333343</v>
      </c>
      <c r="K25" s="40" t="str">
        <f>IF(L25=0,"NE",IF(J25&lt;V5,"NON","OUI"))</f>
        <v>OUI</v>
      </c>
      <c r="L25" s="40">
        <f t="shared" si="1"/>
        <v>3</v>
      </c>
      <c r="M25" s="41">
        <v>1</v>
      </c>
      <c r="N25" s="8">
        <v>2</v>
      </c>
      <c r="O25" s="8">
        <v>2</v>
      </c>
      <c r="P25" s="8"/>
      <c r="Q25" s="8"/>
      <c r="R25" s="8"/>
      <c r="S25" s="8"/>
      <c r="T25" s="8"/>
      <c r="U25" s="8"/>
      <c r="V25" s="42"/>
    </row>
    <row r="26" spans="1:22" ht="15.75">
      <c r="A26" s="125"/>
      <c r="B26" s="129"/>
      <c r="C26" s="132" t="s">
        <v>105</v>
      </c>
      <c r="D26" s="132"/>
      <c r="E26" s="132"/>
      <c r="F26" s="132"/>
      <c r="G26" s="132"/>
      <c r="H26" s="132"/>
      <c r="I26" s="43" t="s">
        <v>91</v>
      </c>
      <c r="J26" s="40" t="str">
        <f t="shared" si="0"/>
        <v>NE</v>
      </c>
      <c r="K26" s="40" t="str">
        <f>IF(L26=0,"NE",IF(J26&lt;V5,"NON","OUI"))</f>
        <v>NE</v>
      </c>
      <c r="L26" s="40">
        <f t="shared" si="1"/>
        <v>0</v>
      </c>
      <c r="M26" s="41"/>
      <c r="N26" s="8"/>
      <c r="O26" s="8"/>
      <c r="P26" s="8"/>
      <c r="Q26" s="8"/>
      <c r="R26" s="8"/>
      <c r="S26" s="8"/>
      <c r="T26" s="8"/>
      <c r="U26" s="8"/>
      <c r="V26" s="42"/>
    </row>
    <row r="27" spans="1:22" ht="15.75">
      <c r="A27" s="125"/>
      <c r="B27" s="129"/>
      <c r="C27" s="132" t="s">
        <v>106</v>
      </c>
      <c r="D27" s="132"/>
      <c r="E27" s="132"/>
      <c r="F27" s="132"/>
      <c r="G27" s="132"/>
      <c r="H27" s="132"/>
      <c r="I27" s="43" t="s">
        <v>91</v>
      </c>
      <c r="J27" s="40" t="str">
        <f t="shared" si="0"/>
        <v>NE</v>
      </c>
      <c r="K27" s="40" t="str">
        <f>IF(L27=0,"NE",IF(J27&lt;V5,"NON","OUI"))</f>
        <v>NE</v>
      </c>
      <c r="L27" s="40">
        <f t="shared" si="1"/>
        <v>0</v>
      </c>
      <c r="M27" s="41"/>
      <c r="N27" s="8"/>
      <c r="O27" s="8"/>
      <c r="P27" s="8"/>
      <c r="Q27" s="8"/>
      <c r="R27" s="8"/>
      <c r="S27" s="8"/>
      <c r="T27" s="8"/>
      <c r="U27" s="8"/>
      <c r="V27" s="42"/>
    </row>
    <row r="28" spans="1:22" ht="15.75">
      <c r="A28" s="125"/>
      <c r="B28" s="129"/>
      <c r="C28" s="132" t="s">
        <v>107</v>
      </c>
      <c r="D28" s="132"/>
      <c r="E28" s="132"/>
      <c r="F28" s="132"/>
      <c r="G28" s="132"/>
      <c r="H28" s="132"/>
      <c r="I28" s="43" t="s">
        <v>91</v>
      </c>
      <c r="J28" s="40" t="str">
        <f t="shared" si="0"/>
        <v>NE</v>
      </c>
      <c r="K28" s="40" t="str">
        <f>IF(L28=0,"NE",IF(J28&lt;V5,"NON","OUI"))</f>
        <v>NE</v>
      </c>
      <c r="L28" s="40">
        <f t="shared" si="1"/>
        <v>0</v>
      </c>
      <c r="M28" s="41"/>
      <c r="N28" s="8"/>
      <c r="O28" s="8"/>
      <c r="P28" s="8"/>
      <c r="Q28" s="8"/>
      <c r="R28" s="8"/>
      <c r="S28" s="8"/>
      <c r="T28" s="8"/>
      <c r="U28" s="8"/>
      <c r="V28" s="42"/>
    </row>
    <row r="29" spans="1:22" ht="15.75">
      <c r="A29" s="125"/>
      <c r="B29" s="129"/>
      <c r="C29" s="132" t="s">
        <v>108</v>
      </c>
      <c r="D29" s="132"/>
      <c r="E29" s="132"/>
      <c r="F29" s="132"/>
      <c r="G29" s="132"/>
      <c r="H29" s="132"/>
      <c r="I29" s="43" t="s">
        <v>91</v>
      </c>
      <c r="J29" s="40" t="str">
        <f t="shared" si="0"/>
        <v>NE</v>
      </c>
      <c r="K29" s="40" t="str">
        <f>IF(L29=0,"NE",IF(J29&lt;V5,"NON","OUI"))</f>
        <v>NE</v>
      </c>
      <c r="L29" s="40">
        <f t="shared" si="1"/>
        <v>0</v>
      </c>
      <c r="M29" s="41"/>
      <c r="N29" s="8"/>
      <c r="O29" s="8"/>
      <c r="P29" s="8"/>
      <c r="Q29" s="8"/>
      <c r="R29" s="8"/>
      <c r="S29" s="8"/>
      <c r="T29" s="8"/>
      <c r="U29" s="8"/>
      <c r="V29" s="42"/>
    </row>
    <row r="30" spans="1:22" ht="15.75">
      <c r="A30" s="125"/>
      <c r="B30" s="129"/>
      <c r="C30" s="132" t="s">
        <v>109</v>
      </c>
      <c r="D30" s="132"/>
      <c r="E30" s="132"/>
      <c r="F30" s="132"/>
      <c r="G30" s="132"/>
      <c r="H30" s="132"/>
      <c r="I30" s="43" t="s">
        <v>91</v>
      </c>
      <c r="J30" s="40" t="str">
        <f t="shared" si="0"/>
        <v>NE</v>
      </c>
      <c r="K30" s="40" t="str">
        <f>IF(L30=0,"NE",IF(J30&lt;V5,"NON","OUI"))</f>
        <v>NE</v>
      </c>
      <c r="L30" s="40">
        <f t="shared" si="1"/>
        <v>0</v>
      </c>
      <c r="M30" s="41"/>
      <c r="N30" s="8"/>
      <c r="O30" s="8"/>
      <c r="P30" s="8"/>
      <c r="Q30" s="8"/>
      <c r="R30" s="8"/>
      <c r="S30" s="8"/>
      <c r="T30" s="8"/>
      <c r="U30" s="8"/>
      <c r="V30" s="42"/>
    </row>
    <row r="31" spans="1:22" ht="16.5">
      <c r="A31" s="125"/>
      <c r="B31" s="44" t="s">
        <v>92</v>
      </c>
      <c r="C31" s="133" t="s">
        <v>110</v>
      </c>
      <c r="D31" s="133"/>
      <c r="E31" s="133"/>
      <c r="F31" s="133"/>
      <c r="G31" s="133"/>
      <c r="H31" s="133"/>
      <c r="I31" s="135" t="s">
        <v>82</v>
      </c>
      <c r="J31" s="40" t="str">
        <f t="shared" si="0"/>
        <v>NE</v>
      </c>
      <c r="K31" s="40" t="str">
        <f>IF(L31=0,"NE",IF(J31&lt;V5,"NON","OUI"))</f>
        <v>NE</v>
      </c>
      <c r="L31" s="40">
        <f t="shared" si="1"/>
        <v>0</v>
      </c>
      <c r="M31" s="41"/>
      <c r="N31" s="8"/>
      <c r="O31" s="8"/>
      <c r="P31" s="8"/>
      <c r="Q31" s="8"/>
      <c r="R31" s="8"/>
      <c r="S31" s="8"/>
      <c r="T31" s="8"/>
      <c r="U31" s="8"/>
      <c r="V31" s="42"/>
    </row>
    <row r="32" spans="1:22">
      <c r="A32" s="125" t="s">
        <v>111</v>
      </c>
      <c r="B32" s="126" t="s">
        <v>80</v>
      </c>
      <c r="C32" s="127" t="s">
        <v>112</v>
      </c>
      <c r="D32" s="127"/>
      <c r="E32" s="127"/>
      <c r="F32" s="127"/>
      <c r="G32" s="127"/>
      <c r="H32" s="127"/>
      <c r="I32" s="135"/>
      <c r="J32" s="40" t="str">
        <f t="shared" si="0"/>
        <v>NE</v>
      </c>
      <c r="K32" s="40" t="str">
        <f>IF(L32=0,"NE",IF(J32&lt;V5,"NON","OUI"))</f>
        <v>NE</v>
      </c>
      <c r="L32" s="40">
        <f t="shared" si="1"/>
        <v>0</v>
      </c>
      <c r="M32" s="41"/>
      <c r="N32" s="8"/>
      <c r="O32" s="8"/>
      <c r="P32" s="8"/>
      <c r="Q32" s="8"/>
      <c r="R32" s="8"/>
      <c r="S32" s="8"/>
      <c r="T32" s="8"/>
      <c r="U32" s="8"/>
      <c r="V32" s="42"/>
    </row>
    <row r="33" spans="1:22">
      <c r="A33" s="125"/>
      <c r="B33" s="126"/>
      <c r="C33" s="128" t="s">
        <v>113</v>
      </c>
      <c r="D33" s="128"/>
      <c r="E33" s="128"/>
      <c r="F33" s="128"/>
      <c r="G33" s="128"/>
      <c r="H33" s="128"/>
      <c r="I33" s="135"/>
      <c r="J33" s="40" t="str">
        <f t="shared" si="0"/>
        <v>NE</v>
      </c>
      <c r="K33" s="40" t="str">
        <f>IF(L33=0,"NE",IF(J33&lt;V5,"NON","OUI"))</f>
        <v>NE</v>
      </c>
      <c r="L33" s="40">
        <f t="shared" si="1"/>
        <v>0</v>
      </c>
      <c r="M33" s="41"/>
      <c r="N33" s="8"/>
      <c r="O33" s="8"/>
      <c r="P33" s="8"/>
      <c r="Q33" s="8"/>
      <c r="R33" s="8"/>
      <c r="S33" s="8"/>
      <c r="T33" s="8"/>
      <c r="U33" s="8"/>
      <c r="V33" s="42"/>
    </row>
    <row r="34" spans="1:22">
      <c r="A34" s="125"/>
      <c r="B34" s="129" t="s">
        <v>87</v>
      </c>
      <c r="C34" s="130" t="s">
        <v>114</v>
      </c>
      <c r="D34" s="130"/>
      <c r="E34" s="130"/>
      <c r="F34" s="130"/>
      <c r="G34" s="130"/>
      <c r="H34" s="130"/>
      <c r="I34" s="135"/>
      <c r="J34" s="40">
        <f t="shared" si="0"/>
        <v>75</v>
      </c>
      <c r="K34" s="40" t="str">
        <f>IF(L34=0,"NE",IF(J34&lt;V5,"NON","OUI"))</f>
        <v>NON</v>
      </c>
      <c r="L34" s="40">
        <f t="shared" si="1"/>
        <v>2</v>
      </c>
      <c r="M34" s="41">
        <v>2</v>
      </c>
      <c r="N34" s="8">
        <v>1</v>
      </c>
      <c r="O34" s="8"/>
      <c r="P34" s="8"/>
      <c r="Q34" s="8"/>
      <c r="R34" s="8"/>
      <c r="S34" s="8"/>
      <c r="T34" s="8"/>
      <c r="U34" s="8"/>
      <c r="V34" s="42"/>
    </row>
    <row r="35" spans="1:22">
      <c r="A35" s="125"/>
      <c r="B35" s="129"/>
      <c r="C35" s="130" t="s">
        <v>115</v>
      </c>
      <c r="D35" s="130"/>
      <c r="E35" s="130"/>
      <c r="F35" s="130"/>
      <c r="G35" s="130"/>
      <c r="H35" s="130"/>
      <c r="I35" s="135"/>
      <c r="J35" s="40" t="str">
        <f t="shared" si="0"/>
        <v>NE</v>
      </c>
      <c r="K35" s="40" t="str">
        <f>IF(L35=0,"NE",IF(J35&lt;V5,"NON","OUI"))</f>
        <v>NE</v>
      </c>
      <c r="L35" s="40">
        <f t="shared" si="1"/>
        <v>0</v>
      </c>
      <c r="M35" s="41"/>
      <c r="N35" s="8"/>
      <c r="O35" s="8"/>
      <c r="P35" s="8"/>
      <c r="Q35" s="8"/>
      <c r="R35" s="8"/>
      <c r="S35" s="8"/>
      <c r="T35" s="8"/>
      <c r="U35" s="8"/>
      <c r="V35" s="42"/>
    </row>
    <row r="36" spans="1:22">
      <c r="A36" s="125"/>
      <c r="B36" s="129"/>
      <c r="C36" s="130" t="s">
        <v>116</v>
      </c>
      <c r="D36" s="130"/>
      <c r="E36" s="130"/>
      <c r="F36" s="130"/>
      <c r="G36" s="130"/>
      <c r="H36" s="130"/>
      <c r="I36" s="135"/>
      <c r="J36" s="40" t="str">
        <f t="shared" si="0"/>
        <v>NE</v>
      </c>
      <c r="K36" s="40" t="str">
        <f>IF(L36=0,"NE",IF(J36&lt;V5,"NON","OUI"))</f>
        <v>NE</v>
      </c>
      <c r="L36" s="40">
        <f t="shared" si="1"/>
        <v>0</v>
      </c>
      <c r="M36" s="41"/>
      <c r="N36" s="8"/>
      <c r="O36" s="8"/>
      <c r="P36" s="8"/>
      <c r="Q36" s="8"/>
      <c r="R36" s="8"/>
      <c r="S36" s="8"/>
      <c r="T36" s="8"/>
      <c r="U36" s="8"/>
      <c r="V36" s="42"/>
    </row>
    <row r="37" spans="1:22">
      <c r="A37" s="125"/>
      <c r="B37" s="129"/>
      <c r="C37" s="130" t="s">
        <v>117</v>
      </c>
      <c r="D37" s="130"/>
      <c r="E37" s="130"/>
      <c r="F37" s="130"/>
      <c r="G37" s="130"/>
      <c r="H37" s="130"/>
      <c r="I37" s="135"/>
      <c r="J37" s="40" t="str">
        <f t="shared" si="0"/>
        <v>NE</v>
      </c>
      <c r="K37" s="40" t="str">
        <f>IF(L37=0,"NE",IF(J37&lt;V5,"NON","OUI"))</f>
        <v>NE</v>
      </c>
      <c r="L37" s="40">
        <f t="shared" si="1"/>
        <v>0</v>
      </c>
      <c r="M37" s="41"/>
      <c r="N37" s="8"/>
      <c r="O37" s="8"/>
      <c r="P37" s="8"/>
      <c r="Q37" s="8"/>
      <c r="R37" s="8"/>
      <c r="S37" s="8"/>
      <c r="T37" s="8"/>
      <c r="U37" s="8"/>
      <c r="V37" s="42"/>
    </row>
    <row r="38" spans="1:22">
      <c r="A38" s="125"/>
      <c r="B38" s="134" t="s">
        <v>92</v>
      </c>
      <c r="C38" s="131" t="s">
        <v>118</v>
      </c>
      <c r="D38" s="131"/>
      <c r="E38" s="131"/>
      <c r="F38" s="131"/>
      <c r="G38" s="131"/>
      <c r="H38" s="131"/>
      <c r="I38" s="135"/>
      <c r="J38" s="40" t="str">
        <f t="shared" si="0"/>
        <v>NE</v>
      </c>
      <c r="K38" s="40" t="str">
        <f>IF(L38=0,"NE",IF(J38&lt;V5,"NON","OUI"))</f>
        <v>NE</v>
      </c>
      <c r="L38" s="40">
        <f t="shared" si="1"/>
        <v>0</v>
      </c>
      <c r="M38" s="41"/>
      <c r="N38" s="8"/>
      <c r="O38" s="8"/>
      <c r="P38" s="8"/>
      <c r="Q38" s="8"/>
      <c r="R38" s="8"/>
      <c r="S38" s="8"/>
      <c r="T38" s="8"/>
      <c r="U38" s="8"/>
      <c r="V38" s="42"/>
    </row>
    <row r="39" spans="1:22">
      <c r="A39" s="125"/>
      <c r="B39" s="134"/>
      <c r="C39" s="131" t="s">
        <v>119</v>
      </c>
      <c r="D39" s="131"/>
      <c r="E39" s="131"/>
      <c r="F39" s="131"/>
      <c r="G39" s="131"/>
      <c r="H39" s="131"/>
      <c r="I39" s="135"/>
      <c r="J39" s="40" t="str">
        <f t="shared" si="0"/>
        <v>NE</v>
      </c>
      <c r="K39" s="40" t="str">
        <f>IF(L39=0,"NE",IF(J39&lt;V5,"NON","OUI"))</f>
        <v>NE</v>
      </c>
      <c r="L39" s="40">
        <f t="shared" si="1"/>
        <v>0</v>
      </c>
      <c r="M39" s="41"/>
      <c r="N39" s="8"/>
      <c r="O39" s="8"/>
      <c r="P39" s="8"/>
      <c r="Q39" s="8"/>
      <c r="R39" s="8"/>
      <c r="S39" s="8"/>
      <c r="T39" s="8"/>
      <c r="U39" s="8"/>
      <c r="V39" s="42"/>
    </row>
    <row r="40" spans="1:22">
      <c r="A40" s="125" t="s">
        <v>120</v>
      </c>
      <c r="B40" s="126" t="s">
        <v>80</v>
      </c>
      <c r="C40" s="127" t="s">
        <v>121</v>
      </c>
      <c r="D40" s="127"/>
      <c r="E40" s="127"/>
      <c r="F40" s="127"/>
      <c r="G40" s="127"/>
      <c r="H40" s="127"/>
      <c r="I40" s="135"/>
      <c r="J40" s="40" t="str">
        <f t="shared" si="0"/>
        <v>NE</v>
      </c>
      <c r="K40" s="40" t="str">
        <f>IF(L40=0,"NE",IF(J40&lt;V5,"NON","OUI"))</f>
        <v>NE</v>
      </c>
      <c r="L40" s="40">
        <f t="shared" si="1"/>
        <v>0</v>
      </c>
      <c r="M40" s="41"/>
      <c r="N40" s="8"/>
      <c r="O40" s="8"/>
      <c r="P40" s="8"/>
      <c r="Q40" s="8"/>
      <c r="R40" s="8"/>
      <c r="S40" s="8"/>
      <c r="T40" s="8"/>
      <c r="U40" s="8"/>
      <c r="V40" s="42"/>
    </row>
    <row r="41" spans="1:22">
      <c r="A41" s="125"/>
      <c r="B41" s="126"/>
      <c r="C41" s="128" t="s">
        <v>122</v>
      </c>
      <c r="D41" s="128"/>
      <c r="E41" s="128"/>
      <c r="F41" s="128"/>
      <c r="G41" s="128"/>
      <c r="H41" s="128"/>
      <c r="I41" s="135"/>
      <c r="J41" s="40" t="str">
        <f t="shared" si="0"/>
        <v>NE</v>
      </c>
      <c r="K41" s="40" t="str">
        <f>IF(L41=0,"NE",IF(J41&lt;V5,"NON","OUI"))</f>
        <v>NE</v>
      </c>
      <c r="L41" s="40">
        <f t="shared" si="1"/>
        <v>0</v>
      </c>
      <c r="M41" s="41"/>
      <c r="N41" s="8"/>
      <c r="O41" s="8"/>
      <c r="P41" s="8"/>
      <c r="Q41" s="8"/>
      <c r="R41" s="8"/>
      <c r="S41" s="8"/>
      <c r="T41" s="8"/>
      <c r="U41" s="8"/>
      <c r="V41" s="42"/>
    </row>
    <row r="42" spans="1:22">
      <c r="A42" s="125"/>
      <c r="B42" s="129" t="s">
        <v>87</v>
      </c>
      <c r="C42" s="130" t="s">
        <v>123</v>
      </c>
      <c r="D42" s="130"/>
      <c r="E42" s="130"/>
      <c r="F42" s="130"/>
      <c r="G42" s="130"/>
      <c r="H42" s="130"/>
      <c r="I42" s="135"/>
      <c r="J42" s="40" t="str">
        <f t="shared" si="0"/>
        <v>NE</v>
      </c>
      <c r="K42" s="40" t="str">
        <f>IF(L42=0,"NE",IF(J42&lt;V5,"NON","OUI"))</f>
        <v>NE</v>
      </c>
      <c r="L42" s="40">
        <f t="shared" si="1"/>
        <v>0</v>
      </c>
      <c r="M42" s="41"/>
      <c r="N42" s="8"/>
      <c r="O42" s="8"/>
      <c r="P42" s="8"/>
      <c r="Q42" s="8"/>
      <c r="R42" s="8"/>
      <c r="S42" s="8"/>
      <c r="T42" s="8"/>
      <c r="U42" s="8"/>
      <c r="V42" s="42"/>
    </row>
    <row r="43" spans="1:22">
      <c r="A43" s="125"/>
      <c r="B43" s="129"/>
      <c r="C43" s="130" t="s">
        <v>124</v>
      </c>
      <c r="D43" s="130"/>
      <c r="E43" s="130"/>
      <c r="F43" s="130"/>
      <c r="G43" s="130"/>
      <c r="H43" s="130"/>
      <c r="I43" s="135"/>
      <c r="J43" s="40" t="str">
        <f t="shared" si="0"/>
        <v>NE</v>
      </c>
      <c r="K43" s="40" t="str">
        <f>IF(L43=0,"NE",IF(J43&lt;V5,"NON","OUI"))</f>
        <v>NE</v>
      </c>
      <c r="L43" s="40">
        <f t="shared" si="1"/>
        <v>0</v>
      </c>
      <c r="M43" s="41"/>
      <c r="N43" s="8"/>
      <c r="O43" s="8"/>
      <c r="P43" s="8"/>
      <c r="Q43" s="8"/>
      <c r="R43" s="8"/>
      <c r="S43" s="8"/>
      <c r="T43" s="8"/>
      <c r="U43" s="8"/>
      <c r="V43" s="42"/>
    </row>
    <row r="44" spans="1:22">
      <c r="A44" s="125"/>
      <c r="B44" s="129"/>
      <c r="C44" s="130" t="s">
        <v>125</v>
      </c>
      <c r="D44" s="130"/>
      <c r="E44" s="130"/>
      <c r="F44" s="130"/>
      <c r="G44" s="130"/>
      <c r="H44" s="130"/>
      <c r="I44" s="135"/>
      <c r="J44" s="40" t="str">
        <f t="shared" si="0"/>
        <v>NE</v>
      </c>
      <c r="K44" s="40" t="str">
        <f>IF(L44=0,"NE",IF(J44&lt;V5,"NON","OUI"))</f>
        <v>NE</v>
      </c>
      <c r="L44" s="40">
        <f t="shared" si="1"/>
        <v>0</v>
      </c>
      <c r="M44" s="41"/>
      <c r="N44" s="8"/>
      <c r="O44" s="8"/>
      <c r="P44" s="8"/>
      <c r="Q44" s="8"/>
      <c r="R44" s="8"/>
      <c r="S44" s="8"/>
      <c r="T44" s="8"/>
      <c r="U44" s="8"/>
      <c r="V44" s="42"/>
    </row>
    <row r="45" spans="1:22">
      <c r="A45" s="125"/>
      <c r="B45" s="129"/>
      <c r="C45" s="130" t="s">
        <v>126</v>
      </c>
      <c r="D45" s="130"/>
      <c r="E45" s="130"/>
      <c r="F45" s="130"/>
      <c r="G45" s="130"/>
      <c r="H45" s="130"/>
      <c r="I45" s="135"/>
      <c r="J45" s="40" t="str">
        <f t="shared" si="0"/>
        <v>NE</v>
      </c>
      <c r="K45" s="40" t="str">
        <f>IF(L45=0,"NE",IF(J45&lt;V5,"NON","OUI"))</f>
        <v>NE</v>
      </c>
      <c r="L45" s="40">
        <f t="shared" si="1"/>
        <v>0</v>
      </c>
      <c r="M45" s="41"/>
      <c r="N45" s="8"/>
      <c r="O45" s="8"/>
      <c r="P45" s="8"/>
      <c r="Q45" s="8"/>
      <c r="R45" s="8"/>
      <c r="S45" s="8"/>
      <c r="T45" s="8"/>
      <c r="U45" s="8"/>
      <c r="V45" s="42"/>
    </row>
    <row r="46" spans="1:22" ht="16.5" thickBot="1">
      <c r="A46" s="125"/>
      <c r="B46" s="44" t="s">
        <v>92</v>
      </c>
      <c r="C46" s="131" t="s">
        <v>127</v>
      </c>
      <c r="D46" s="131"/>
      <c r="E46" s="131"/>
      <c r="F46" s="131"/>
      <c r="G46" s="131"/>
      <c r="H46" s="131"/>
      <c r="I46" s="135"/>
      <c r="J46" s="40" t="str">
        <f t="shared" si="0"/>
        <v>NE</v>
      </c>
      <c r="K46" s="40" t="str">
        <f t="shared" ref="K46" si="2">IF(L46=0,"NE",IF(J46&lt;V44,"NON","OUI"))</f>
        <v>NE</v>
      </c>
      <c r="L46" s="40">
        <f t="shared" si="1"/>
        <v>0</v>
      </c>
      <c r="M46" s="45"/>
      <c r="N46" s="46"/>
      <c r="O46" s="46"/>
      <c r="P46" s="46"/>
      <c r="Q46" s="46"/>
      <c r="R46" s="46"/>
      <c r="S46" s="46"/>
      <c r="T46" s="46"/>
      <c r="U46" s="46"/>
      <c r="V46" s="47"/>
    </row>
  </sheetData>
  <mergeCells count="70">
    <mergeCell ref="A1:D1"/>
    <mergeCell ref="E1:H1"/>
    <mergeCell ref="I1:L1"/>
    <mergeCell ref="A2:L2"/>
    <mergeCell ref="P2:U2"/>
    <mergeCell ref="P4:U4"/>
    <mergeCell ref="P5:U5"/>
    <mergeCell ref="C6:H6"/>
    <mergeCell ref="M6:V6"/>
    <mergeCell ref="A7:A15"/>
    <mergeCell ref="B7:B11"/>
    <mergeCell ref="C7:H7"/>
    <mergeCell ref="I7:I13"/>
    <mergeCell ref="C8:H8"/>
    <mergeCell ref="C9:H9"/>
    <mergeCell ref="A3:A4"/>
    <mergeCell ref="C3:F4"/>
    <mergeCell ref="P3:U3"/>
    <mergeCell ref="G4:J4"/>
    <mergeCell ref="K4:O4"/>
    <mergeCell ref="C10:H10"/>
    <mergeCell ref="C11:H11"/>
    <mergeCell ref="B12:B14"/>
    <mergeCell ref="C12:H12"/>
    <mergeCell ref="C13:H13"/>
    <mergeCell ref="C14:H14"/>
    <mergeCell ref="C15:H15"/>
    <mergeCell ref="I15:I25"/>
    <mergeCell ref="A16:A31"/>
    <mergeCell ref="B16:B17"/>
    <mergeCell ref="C16:H16"/>
    <mergeCell ref="C17:H17"/>
    <mergeCell ref="B18:B30"/>
    <mergeCell ref="C18:H18"/>
    <mergeCell ref="C19:H19"/>
    <mergeCell ref="C20:H20"/>
    <mergeCell ref="I31:I46"/>
    <mergeCell ref="C38:H38"/>
    <mergeCell ref="C39:H39"/>
    <mergeCell ref="C21:H21"/>
    <mergeCell ref="C22:H22"/>
    <mergeCell ref="C23:H23"/>
    <mergeCell ref="C24:H24"/>
    <mergeCell ref="C25:H25"/>
    <mergeCell ref="C26:H26"/>
    <mergeCell ref="C27:H27"/>
    <mergeCell ref="C28:H28"/>
    <mergeCell ref="C29:H29"/>
    <mergeCell ref="C30:H30"/>
    <mergeCell ref="C31:H31"/>
    <mergeCell ref="A32:A39"/>
    <mergeCell ref="B32:B33"/>
    <mergeCell ref="C32:H32"/>
    <mergeCell ref="C33:H33"/>
    <mergeCell ref="B34:B37"/>
    <mergeCell ref="C34:H34"/>
    <mergeCell ref="C35:H35"/>
    <mergeCell ref="C36:H36"/>
    <mergeCell ref="C37:H37"/>
    <mergeCell ref="B38:B39"/>
    <mergeCell ref="A40:A46"/>
    <mergeCell ref="B40:B41"/>
    <mergeCell ref="C40:H40"/>
    <mergeCell ref="C41:H41"/>
    <mergeCell ref="B42:B45"/>
    <mergeCell ref="C42:H42"/>
    <mergeCell ref="C43:H43"/>
    <mergeCell ref="C44:H44"/>
    <mergeCell ref="C45:H45"/>
    <mergeCell ref="C46:H46"/>
  </mergeCells>
  <conditionalFormatting sqref="M7:V46">
    <cfRule type="iconSet" priority="3">
      <iconSet showValue="0">
        <cfvo type="percent" val="0"/>
        <cfvo type="num" val="1"/>
        <cfvo type="num" val="2"/>
      </iconSet>
    </cfRule>
  </conditionalFormatting>
  <conditionalFormatting sqref="J7:J46">
    <cfRule type="colorScale" priority="2">
      <colorScale>
        <cfvo type="num" val="0"/>
        <cfvo type="num" val="$V$4"/>
        <cfvo type="num" val="$V$5"/>
        <color rgb="FFFF0000"/>
        <color rgb="FFFFC000"/>
        <color rgb="FF00B050"/>
      </colorScale>
    </cfRule>
  </conditionalFormatting>
  <conditionalFormatting sqref="K4:O4">
    <cfRule type="dataBar" priority="1">
      <dataBar>
        <cfvo type="num" val="0"/>
        <cfvo type="num" val="100"/>
        <color rgb="FF00B050"/>
      </dataBar>
    </cfRule>
  </conditionalFormatting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16</vt:i4>
      </vt:variant>
    </vt:vector>
  </HeadingPairs>
  <TitlesOfParts>
    <vt:vector size="16" baseType="lpstr">
      <vt:lpstr>Global</vt:lpstr>
      <vt:lpstr>Eleve 1</vt:lpstr>
      <vt:lpstr>Eleve 2</vt:lpstr>
      <vt:lpstr>Eleve 3</vt:lpstr>
      <vt:lpstr>Eleve 4</vt:lpstr>
      <vt:lpstr>Eleve 5</vt:lpstr>
      <vt:lpstr>Eleve 6</vt:lpstr>
      <vt:lpstr>Eleve 7</vt:lpstr>
      <vt:lpstr>Eleve 8</vt:lpstr>
      <vt:lpstr>Eleve 9</vt:lpstr>
      <vt:lpstr>Eleve 10</vt:lpstr>
      <vt:lpstr>Eleve 11</vt:lpstr>
      <vt:lpstr>Eleve 12</vt:lpstr>
      <vt:lpstr>Eleve 13</vt:lpstr>
      <vt:lpstr>Eleve 14</vt:lpstr>
      <vt:lpstr>Eleve 15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Ludovic PAYET</dc:creator>
  <cp:lastModifiedBy>Ludovic PAYET</cp:lastModifiedBy>
  <cp:lastPrinted>2015-05-22T12:16:02Z</cp:lastPrinted>
  <dcterms:created xsi:type="dcterms:W3CDTF">2014-08-21T11:59:08Z</dcterms:created>
  <dcterms:modified xsi:type="dcterms:W3CDTF">2016-03-17T14:22:26Z</dcterms:modified>
</cp:coreProperties>
</file>