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53982272-AB8D-4A18-A252-01D9014411E4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Bac Pro CIEL Grille E2" sheetId="3" r:id="rId1"/>
    <sheet name="BAC PRO CIEL Grille E31" sheetId="2" r:id="rId2"/>
    <sheet name="BAC PRO CIEL Grille E32" sheetId="4" r:id="rId3"/>
    <sheet name="FICHE RECAPITULATIV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5" l="1"/>
  <c r="E57" i="4"/>
  <c r="D33" i="5" s="1"/>
  <c r="C11" i="4"/>
  <c r="C7" i="4"/>
  <c r="B5" i="4"/>
  <c r="E57" i="2"/>
  <c r="D31" i="5" s="1"/>
  <c r="C11" i="2"/>
  <c r="C7" i="2"/>
  <c r="B5" i="2"/>
  <c r="E61" i="3"/>
  <c r="C11" i="3"/>
  <c r="C7" i="3"/>
  <c r="B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19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Insérer Année de SESSION</t>
        </r>
      </text>
    </comment>
    <comment ref="C2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Insérer Nom académie</t>
        </r>
      </text>
    </comment>
    <comment ref="C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Insérer Nom de Etablissement</t>
        </r>
      </text>
    </comment>
    <comment ref="C2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Insérer NOM du candidat</t>
        </r>
      </text>
    </comment>
    <comment ref="C24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Insérer Prénom du candidat</t>
        </r>
      </text>
    </comment>
    <comment ref="C2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Insérer N° du candidat</t>
        </r>
      </text>
    </comment>
    <comment ref="C26" authorId="0" shapeId="0" xr:uid="{00000000-0006-0000-0300-000007000000}">
      <text>
        <r>
          <rPr>
            <b/>
            <sz val="9"/>
            <color rgb="FF000000"/>
            <rFont val="Tahoma"/>
            <family val="2"/>
          </rPr>
          <t>Insérer date de validation</t>
        </r>
      </text>
    </comment>
    <comment ref="B3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Insérer commentaires</t>
        </r>
      </text>
    </comment>
    <comment ref="B3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Insérer Noms</t>
        </r>
      </text>
    </comment>
  </commentList>
</comments>
</file>

<file path=xl/sharedStrings.xml><?xml version="1.0" encoding="utf-8"?>
<sst xmlns="http://schemas.openxmlformats.org/spreadsheetml/2006/main" count="257" uniqueCount="116">
  <si>
    <r>
      <rPr>
        <b/>
        <sz val="20"/>
        <color theme="1"/>
        <rFont val="Arial"/>
      </rPr>
      <t xml:space="preserve">BACCALAURÉAT PROFESSIONNEL
</t>
    </r>
    <r>
      <rPr>
        <b/>
        <sz val="18"/>
        <color theme="1"/>
        <rFont val="Arial"/>
      </rPr>
      <t>CYBERSECURITE, INFORMATIQUE et RESEAUX, ELECTRONIQUE</t>
    </r>
    <r>
      <rPr>
        <b/>
        <sz val="20"/>
        <color theme="1"/>
        <rFont val="Arial"/>
      </rPr>
      <t xml:space="preserve"> </t>
    </r>
  </si>
  <si>
    <t>Épreuve E2 : Réalisation et maintenance de produits électroniques</t>
  </si>
  <si>
    <t>Académie :</t>
  </si>
  <si>
    <t>Établissement :</t>
  </si>
  <si>
    <t>Nom :</t>
  </si>
  <si>
    <t>Prénom :</t>
  </si>
  <si>
    <t>Numéro du candidat :</t>
  </si>
  <si>
    <t>Date :</t>
  </si>
  <si>
    <t>GRILLE D'ÉVALUATION</t>
  </si>
  <si>
    <t xml:space="preserve">Positionner le niveau de maitrise </t>
  </si>
  <si>
    <t>Niveau 1</t>
  </si>
  <si>
    <t>Niveau 2</t>
  </si>
  <si>
    <t>Niveau 3</t>
  </si>
  <si>
    <t>Niveau 4</t>
  </si>
  <si>
    <t>Compétences évaluables</t>
  </si>
  <si>
    <t xml:space="preserve">Compétence non acquise </t>
  </si>
  <si>
    <t xml:space="preserve">Compétence  en cours d'acquisition  non stabilisé  </t>
  </si>
  <si>
    <t xml:space="preserve">Compétence partiellement acquise </t>
  </si>
  <si>
    <t xml:space="preserve">Compétence  totalement acquise </t>
  </si>
  <si>
    <t>C03 : Participer à un projet</t>
  </si>
  <si>
    <t>Résultats attendus</t>
  </si>
  <si>
    <t>1/3</t>
  </si>
  <si>
    <t>2/3</t>
  </si>
  <si>
    <t>3/3</t>
  </si>
  <si>
    <t>Savoir faire</t>
  </si>
  <si>
    <t xml:space="preserve">Les rôles et tâches de chacun sont identifiés ; le cas échéant, les besoins spécifiques des personnes en situation de handicap sont pris en compte </t>
  </si>
  <si>
    <t>Le planning prévisionnel est compris</t>
  </si>
  <si>
    <t xml:space="preserve">Le suivi du projet est respecté </t>
  </si>
  <si>
    <t>L’espace collaboratif est correctement utilisé</t>
  </si>
  <si>
    <t>Savoirs être</t>
  </si>
  <si>
    <t>Face à un ensemble de faits, des actions appropriées à poser sont décidées</t>
  </si>
  <si>
    <t>Le calme est conservé de façon constante dans des situations particulières, tout en persévérant dans la tâche jusqu’à l’atteinte du résultat sans se décourager</t>
  </si>
  <si>
    <t>Le déroulement des tâches de travail est observé avec attention et de façon soutenue de façon à en contrôler le résultat attendu</t>
  </si>
  <si>
    <t>C07 : Réaliser des maquettes et prototypes</t>
  </si>
  <si>
    <t>Le placement et routage sont conformes au cahier des charges</t>
  </si>
  <si>
    <t>La génération des fichiers de fabrication du PCB est conforme aux attentes</t>
  </si>
  <si>
    <t>Le PCB est réalisé, contrôlé et conforme aux IPC (tolérances mécaniques, finition de surface, propreté,  ESD etc.)</t>
  </si>
  <si>
    <t>Les composants sont conformes à la nomenclature (marquage, étiquetage)</t>
  </si>
  <si>
    <t>La nomenclature des composants est respectée</t>
  </si>
  <si>
    <t>Le brasage de la carte est conforme à la nomenclature et aux IPC</t>
  </si>
  <si>
    <t>Les contraintes liées aux impacts environnementaux sont intégrées</t>
  </si>
  <si>
    <t>Le contrôle visuel de la carte assemblée est conforme au dossier de fabrication</t>
  </si>
  <si>
    <t>Les risques d’une situation de travail sont repérés et les mesures appropriées pour sa santé, sa sécurité et celle des autres sont adoptées</t>
  </si>
  <si>
    <t>Le travail est effectué selon les attentes exprimées de temps, de quantité ou de qualité dans le respect des contraintes environnementales</t>
  </si>
  <si>
    <t>L’effort nécessaire est fourni afin de terminer et de réussir le travail demandé</t>
  </si>
  <si>
    <t>Le travail est préparé de façon à satisfaire les exigences de qualité, d’efficacité et d’échéancier</t>
  </si>
  <si>
    <t>C11 :  Maintenir un système électronique ou réseau informatique</t>
  </si>
  <si>
    <t>L'intervention est préparée</t>
  </si>
  <si>
    <t>Le dysfonctionnement est constaté</t>
  </si>
  <si>
    <t>La maintenance ou la réparation est réalisée</t>
  </si>
  <si>
    <t>La fiche d’intervention est correctement renseignée</t>
  </si>
  <si>
    <t>Des idées, pratiques, ressources inhabituelles sont introduites pour l’avancement de son travail ou de celui des autres</t>
  </si>
  <si>
    <t>Note proposée au jury de délibération</t>
  </si>
  <si>
    <t>Note calculée</t>
  </si>
  <si>
    <t xml:space="preserve"> /20</t>
  </si>
  <si>
    <t>Épreuve E31 : Mise en œuvre de réseaux informatiques</t>
  </si>
  <si>
    <t xml:space="preserve">Compétence en cours d'acquisition non stabilisé  </t>
  </si>
  <si>
    <t>C06 : Valider la conformité d’une installation</t>
  </si>
  <si>
    <t>Les exigences du cahier des charges sont respectées</t>
  </si>
  <si>
    <t>Les tests sont effectués</t>
  </si>
  <si>
    <t>Les résultats attendus sont vérifiés</t>
  </si>
  <si>
    <t>La procédure de test est respectée</t>
  </si>
  <si>
    <t>Le travail est effectué sans vouloir tromper, abuser, léser ou blesser les autres</t>
  </si>
  <si>
    <t>C09 : Installer les éléments d’un système électronique ou informatique</t>
  </si>
  <si>
    <t>L’ensemble des éléments pour l’installation du système est complet et vérifié par rapport au cahier des charges</t>
  </si>
  <si>
    <t>Les éléments du système sont installés et raccordés selon une procédure</t>
  </si>
  <si>
    <t>La configuration est réalisée</t>
  </si>
  <si>
    <t>La mise en service est réalisée</t>
  </si>
  <si>
    <t>L’état de l’installation est renseigné de manière écrite ou orale</t>
  </si>
  <si>
    <t xml:space="preserve">Le travail est effectué selon les attentes exprimées de temps, de quantité ou de qualité </t>
  </si>
  <si>
    <t>La résolution d'un problème nouveau imprévu est réussie en utilisant ses propres moyens conformément aux regles de la fonction</t>
  </si>
  <si>
    <t>Des tâches diverses dans des domaines et contextes variés sont accomplies</t>
  </si>
  <si>
    <t>C10 : Exploiter un reseau informatique</t>
  </si>
  <si>
    <t>Les alertes et problèmes rencontrés sont renseignés</t>
  </si>
  <si>
    <t>Les différents éléments d’un réseau ou d’un système à partir d’un schéma fourni sont identifiés</t>
  </si>
  <si>
    <t>La mise à jour des équipements (iOS, OS, logiciel, firmware) est effectuée</t>
  </si>
  <si>
    <t>Les optimisations nécessaires sont effectuées</t>
  </si>
  <si>
    <t>Le travail en équipe est conduit de manière solidaire en contribuant par des idées et des efforts</t>
  </si>
  <si>
    <t xml:space="preserve"> Le travail est préparé de façon à satisfaire les exigences de qualité, d’efficacité et d’échéancier</t>
  </si>
  <si>
    <r>
      <rPr>
        <b/>
        <sz val="20"/>
        <color theme="1"/>
        <rFont val="Arial"/>
        <family val="2"/>
      </rPr>
      <t xml:space="preserve">BACCALAURÉAT PROFESSIONNEL
</t>
    </r>
    <r>
      <rPr>
        <b/>
        <sz val="18"/>
        <color theme="1"/>
        <rFont val="Arial"/>
        <family val="2"/>
      </rPr>
      <t xml:space="preserve">CYBERSECURITE, INFORMATIQUE et RESEAUX, ELECTRONIQUE </t>
    </r>
  </si>
  <si>
    <t>Épreuve E32 : Valorisation de la donnée et cybersécurité</t>
  </si>
  <si>
    <t>C01 : Communiquer en situation professionnelle (francais/anglais)</t>
  </si>
  <si>
    <t>La présentation (typographie, orthographe, illustration, lisibilité) est soignée et soutient le discours avec des enchaînements cohérents</t>
  </si>
  <si>
    <t>La présentation orale (support et expression) est de qualité et claire</t>
  </si>
  <si>
    <t>L'argumentation développée lors de la présentation et de l'échange est de qualité</t>
  </si>
  <si>
    <t>L’argumentation tient compte des éventuelles situations de handicap des personnes avec lesquelles il interagit</t>
  </si>
  <si>
    <t>Le style, le ton et la terminologie utilisés sont adaptés à la personne et aux circonstances</t>
  </si>
  <si>
    <t>L’attitude, les comportements et le langage adoptés sont conformes aux règles de la profession, la reaction est adapté au contexte</t>
  </si>
  <si>
    <t>C04 :  Analyser une structure matérielle et logicielle</t>
  </si>
  <si>
    <t>Le besoin est identifié ainsi que les ressources matérielles, logicielles et humaines</t>
  </si>
  <si>
    <t>Les logiciels d’analyse et de tests sont utilisés selon les procédures de traitement d’incidents</t>
  </si>
  <si>
    <t>Les informations nécessaires sont extraites des documents réglementaires et/ou constructeurs</t>
  </si>
  <si>
    <t>Les indicateurs de fonctionnement sont interprétés</t>
  </si>
  <si>
    <t>Les fiches de test ou d’intervention sont renseignées</t>
  </si>
  <si>
    <t>C08 : Coder</t>
  </si>
  <si>
    <t>Les environnements de développement et de test sont mis en œuvre en tenant compte des contraintes de fonctionnalités et de sécurité</t>
  </si>
  <si>
    <t>Le module logiciel est débogué et syntaxiquement correct</t>
  </si>
  <si>
    <t>Les composants logiciels individuels sont développés et testés conformément aux spécifications du cahier des charges et des bonnes pratiques</t>
  </si>
  <si>
    <t>La solution (logicielle et matérielle) est intégrée et testée conformément aux spécifications du cahier des charges et des bonnes pratiques</t>
  </si>
  <si>
    <t>Le code est commenté et le logiciel est documenté</t>
  </si>
  <si>
    <t>Le travail est effectué selon les attentes exprimées de temps, de quantité ou de qualité</t>
  </si>
  <si>
    <t xml:space="preserve">BACCALAURÉAT PROFESSIONNEL
"CYBERSECURITE, INFORMATIQUE et RESEAUX, ELECTRONIQUE" </t>
  </si>
  <si>
    <t>FICHE RECAPITULATIVE DES EPREUVES PROFESSIONNELLES</t>
  </si>
  <si>
    <t>SESSION :</t>
  </si>
  <si>
    <t>2026</t>
  </si>
  <si>
    <t>Amiens</t>
  </si>
  <si>
    <t/>
  </si>
  <si>
    <t>EPREUVES</t>
  </si>
  <si>
    <t>Coef</t>
  </si>
  <si>
    <t>Note/20</t>
  </si>
  <si>
    <t xml:space="preserve"> E2 : Réalisation et maintenance de produits électroniques</t>
  </si>
  <si>
    <t xml:space="preserve"> E31 : Mise en œuvre de réseaux informatiques</t>
  </si>
  <si>
    <t xml:space="preserve"> E32 : Valorisation de la donnée et cybersécurité</t>
  </si>
  <si>
    <t>Commentaires destinés à éclairer le jury:</t>
  </si>
  <si>
    <t>Prénom, nom et qualité  des membres de la commission :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</si>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</sst>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"/>
    <numFmt numFmtId="165" formatCode="0.00;\-0.00;"/>
  </numFmts>
  <fonts count="61" x14ac:knownFonts="1">
    <font>
      <sz val="11"/>
      <color theme="1"/>
      <name val="Aptos Narrow"/>
      <family val="2"/>
      <scheme val="minor"/>
    </font>
    <font>
      <b/>
      <sz val="20"/>
      <color theme="1"/>
      <name val="Arial"/>
    </font>
    <font>
      <sz val="11"/>
      <name val="Calibri"/>
    </font>
    <font>
      <sz val="11"/>
      <color theme="1"/>
      <name val="Arial"/>
    </font>
    <font>
      <b/>
      <sz val="16"/>
      <color theme="1"/>
      <name val="Arial"/>
    </font>
    <font>
      <i/>
      <sz val="10"/>
      <color theme="1"/>
      <name val="Arial"/>
    </font>
    <font>
      <sz val="14"/>
      <color theme="1"/>
      <name val="Arial"/>
    </font>
    <font>
      <b/>
      <sz val="12"/>
      <color theme="1"/>
      <name val="Arial"/>
    </font>
    <font>
      <b/>
      <sz val="18"/>
      <color theme="1"/>
      <name val="Arial"/>
    </font>
    <font>
      <b/>
      <sz val="14"/>
      <color theme="1"/>
      <name val="Arial"/>
    </font>
    <font>
      <b/>
      <sz val="11"/>
      <color theme="1"/>
      <name val="Calibri"/>
    </font>
    <font>
      <sz val="11"/>
      <color rgb="FFFF0000"/>
      <name val="Calibri"/>
    </font>
    <font>
      <sz val="11"/>
      <color theme="1"/>
      <name val="Calibri"/>
    </font>
    <font>
      <b/>
      <sz val="10"/>
      <color theme="1"/>
      <name val="Arial"/>
    </font>
    <font>
      <sz val="16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theme="1"/>
      <name val="Arial"/>
    </font>
    <font>
      <b/>
      <sz val="14"/>
      <color rgb="FF000000"/>
      <name val="Arial"/>
    </font>
    <font>
      <sz val="26"/>
      <color theme="1"/>
      <name val="Calibri"/>
      <family val="2"/>
    </font>
    <font>
      <sz val="10"/>
      <color theme="0"/>
      <name val="Arial"/>
    </font>
    <font>
      <sz val="11"/>
      <color theme="0"/>
      <name val="Arial"/>
    </font>
    <font>
      <sz val="12"/>
      <color theme="1"/>
      <name val="Calibri"/>
    </font>
    <font>
      <sz val="10"/>
      <color rgb="FFFF0000"/>
      <name val="Arial"/>
    </font>
    <font>
      <sz val="12"/>
      <color theme="1"/>
      <name val="Calibri"/>
      <family val="2"/>
    </font>
    <font>
      <sz val="12"/>
      <name val="Calibri"/>
      <family val="2"/>
    </font>
    <font>
      <sz val="26"/>
      <color theme="1"/>
      <name val="Calibri"/>
    </font>
    <font>
      <sz val="10"/>
      <color theme="1"/>
      <name val="Calibri"/>
    </font>
    <font>
      <b/>
      <sz val="16"/>
      <color theme="1"/>
      <name val="Calibri"/>
    </font>
    <font>
      <sz val="14"/>
      <color rgb="FF000000"/>
      <name val="Arial"/>
    </font>
    <font>
      <b/>
      <sz val="20"/>
      <color theme="1"/>
      <name val="Calibri"/>
    </font>
    <font>
      <b/>
      <sz val="20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14"/>
      <color rgb="FF000000"/>
      <name val="Arial"/>
      <family val="2"/>
    </font>
    <font>
      <b/>
      <sz val="20"/>
      <color rgb="FF000000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4"/>
      <color theme="1"/>
      <name val="Calibri"/>
    </font>
    <font>
      <b/>
      <sz val="16"/>
      <color rgb="FFFF0000"/>
      <name val="Arial"/>
    </font>
    <font>
      <b/>
      <sz val="9"/>
      <color rgb="FF000000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7F7F7F"/>
        <bgColor rgb="FF7F7F7F"/>
      </patternFill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D6DCE4"/>
        <bgColor rgb="FFD6DCE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9" fontId="17" fillId="2" borderId="7" xfId="0" applyNumberFormat="1" applyFont="1" applyFill="1" applyBorder="1" applyAlignment="1">
      <alignment horizontal="center" vertical="center"/>
    </xf>
    <xf numFmtId="164" fontId="18" fillId="6" borderId="6" xfId="0" applyNumberFormat="1" applyFont="1" applyFill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center" vertical="center"/>
      <protection locked="0"/>
    </xf>
    <xf numFmtId="0" fontId="20" fillId="7" borderId="8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center" vertical="center"/>
    </xf>
    <xf numFmtId="49" fontId="21" fillId="7" borderId="2" xfId="0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textRotation="90"/>
    </xf>
    <xf numFmtId="0" fontId="12" fillId="4" borderId="13" xfId="0" applyFont="1" applyFill="1" applyBorder="1" applyAlignment="1">
      <alignment vertical="center" wrapText="1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 textRotation="90"/>
    </xf>
    <xf numFmtId="0" fontId="12" fillId="4" borderId="0" xfId="0" applyFont="1" applyFill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22" fillId="4" borderId="12" xfId="0" applyFont="1" applyFill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 textRotation="90"/>
    </xf>
    <xf numFmtId="0" fontId="26" fillId="0" borderId="6" xfId="0" applyFont="1" applyBorder="1" applyAlignment="1" applyProtection="1">
      <alignment horizontal="center" vertical="center"/>
      <protection locked="0"/>
    </xf>
    <xf numFmtId="0" fontId="20" fillId="7" borderId="17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center" vertical="center" textRotation="90" wrapText="1"/>
    </xf>
    <xf numFmtId="0" fontId="28" fillId="4" borderId="18" xfId="0" applyFont="1" applyFill="1" applyBorder="1" applyAlignment="1">
      <alignment horizontal="center" vertical="center" wrapText="1"/>
    </xf>
    <xf numFmtId="2" fontId="18" fillId="6" borderId="20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/>
    </xf>
    <xf numFmtId="9" fontId="17" fillId="2" borderId="6" xfId="0" applyNumberFormat="1" applyFont="1" applyFill="1" applyBorder="1" applyAlignment="1">
      <alignment horizontal="center" vertical="center"/>
    </xf>
    <xf numFmtId="164" fontId="18" fillId="9" borderId="6" xfId="0" applyNumberFormat="1" applyFont="1" applyFill="1" applyBorder="1" applyAlignment="1">
      <alignment horizontal="left" vertical="center" wrapText="1"/>
    </xf>
    <xf numFmtId="165" fontId="18" fillId="9" borderId="20" xfId="0" applyNumberFormat="1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38" fillId="4" borderId="0" xfId="0" applyFont="1" applyFill="1" applyAlignment="1">
      <alignment horizontal="center" vertical="center" wrapText="1"/>
    </xf>
    <xf numFmtId="0" fontId="39" fillId="0" borderId="0" xfId="0" applyFont="1" applyAlignment="1">
      <alignment wrapText="1"/>
    </xf>
    <xf numFmtId="0" fontId="41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5" fillId="5" borderId="6" xfId="0" applyFont="1" applyFill="1" applyBorder="1" applyAlignment="1">
      <alignment horizontal="center" vertical="center" wrapText="1"/>
    </xf>
    <xf numFmtId="9" fontId="46" fillId="2" borderId="6" xfId="0" applyNumberFormat="1" applyFont="1" applyFill="1" applyBorder="1" applyAlignment="1">
      <alignment horizontal="center" vertical="center"/>
    </xf>
    <xf numFmtId="164" fontId="47" fillId="10" borderId="21" xfId="0" applyNumberFormat="1" applyFont="1" applyFill="1" applyBorder="1" applyAlignment="1">
      <alignment horizontal="left" vertical="center" wrapText="1"/>
    </xf>
    <xf numFmtId="0" fontId="48" fillId="7" borderId="8" xfId="0" applyFont="1" applyFill="1" applyBorder="1" applyAlignment="1">
      <alignment horizontal="left" vertical="center" wrapText="1"/>
    </xf>
    <xf numFmtId="0" fontId="49" fillId="7" borderId="2" xfId="0" applyFont="1" applyFill="1" applyBorder="1" applyAlignment="1">
      <alignment horizontal="center" vertical="center"/>
    </xf>
    <xf numFmtId="49" fontId="49" fillId="7" borderId="2" xfId="0" applyNumberFormat="1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 textRotation="90"/>
    </xf>
    <xf numFmtId="0" fontId="41" fillId="4" borderId="13" xfId="0" applyFont="1" applyFill="1" applyBorder="1" applyAlignment="1">
      <alignment vertical="center" wrapText="1"/>
    </xf>
    <xf numFmtId="0" fontId="50" fillId="4" borderId="2" xfId="0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 textRotation="90"/>
    </xf>
    <xf numFmtId="0" fontId="41" fillId="4" borderId="0" xfId="0" applyFont="1" applyFill="1" applyAlignment="1">
      <alignment vertical="center" wrapText="1"/>
    </xf>
    <xf numFmtId="0" fontId="41" fillId="4" borderId="6" xfId="0" applyFont="1" applyFill="1" applyBorder="1" applyAlignment="1">
      <alignment vertical="center" wrapText="1"/>
    </xf>
    <xf numFmtId="164" fontId="47" fillId="10" borderId="22" xfId="0" applyNumberFormat="1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center" vertical="center" textRotation="90"/>
    </xf>
    <xf numFmtId="0" fontId="51" fillId="4" borderId="2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48" fillId="7" borderId="17" xfId="0" applyFont="1" applyFill="1" applyBorder="1" applyAlignment="1">
      <alignment horizontal="left" vertical="center" wrapText="1"/>
    </xf>
    <xf numFmtId="0" fontId="52" fillId="4" borderId="0" xfId="0" applyFont="1" applyFill="1" applyAlignment="1">
      <alignment horizontal="center" vertical="center" textRotation="90" wrapText="1"/>
    </xf>
    <xf numFmtId="0" fontId="53" fillId="4" borderId="18" xfId="0" applyFont="1" applyFill="1" applyBorder="1" applyAlignment="1">
      <alignment horizontal="center" vertical="center" wrapText="1"/>
    </xf>
    <xf numFmtId="165" fontId="47" fillId="10" borderId="18" xfId="0" applyNumberFormat="1" applyFont="1" applyFill="1" applyBorder="1" applyAlignment="1">
      <alignment horizontal="center" vertical="center" wrapText="1"/>
    </xf>
    <xf numFmtId="164" fontId="55" fillId="10" borderId="2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4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57" fillId="0" borderId="0" xfId="0" applyFont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2" fontId="28" fillId="0" borderId="6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8" fillId="10" borderId="6" xfId="0" applyNumberFormat="1" applyFont="1" applyFill="1" applyBorder="1" applyAlignment="1">
      <alignment horizontal="left" vertical="center" wrapText="1"/>
    </xf>
    <xf numFmtId="0" fontId="57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2" fillId="0" borderId="4" xfId="0" applyFont="1" applyBorder="1"/>
    <xf numFmtId="0" fontId="7" fillId="2" borderId="5" xfId="0" applyFont="1" applyFill="1" applyBorder="1" applyAlignment="1">
      <alignment horizontal="left" vertical="center"/>
    </xf>
    <xf numFmtId="0" fontId="2" fillId="0" borderId="5" xfId="0" applyFont="1" applyBorder="1"/>
    <xf numFmtId="49" fontId="7" fillId="2" borderId="4" xfId="0" applyNumberFormat="1" applyFont="1" applyFill="1" applyBorder="1" applyAlignment="1">
      <alignment horizontal="left" vertical="center"/>
    </xf>
    <xf numFmtId="14" fontId="7" fillId="2" borderId="5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textRotation="90"/>
    </xf>
    <xf numFmtId="0" fontId="2" fillId="0" borderId="11" xfId="0" applyFont="1" applyBorder="1" applyAlignment="1">
      <alignment textRotation="90"/>
    </xf>
    <xf numFmtId="0" fontId="3" fillId="4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22" fillId="8" borderId="9" xfId="0" applyFont="1" applyFill="1" applyBorder="1" applyAlignment="1">
      <alignment horizontal="center" vertical="center" textRotation="90" wrapText="1"/>
    </xf>
    <xf numFmtId="0" fontId="2" fillId="0" borderId="10" xfId="0" applyFont="1" applyBorder="1"/>
    <xf numFmtId="0" fontId="2" fillId="0" borderId="11" xfId="0" applyFont="1" applyBorder="1"/>
    <xf numFmtId="0" fontId="23" fillId="4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0" fontId="3" fillId="0" borderId="1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textRotation="90"/>
    </xf>
    <xf numFmtId="0" fontId="25" fillId="0" borderId="10" xfId="0" applyFont="1" applyBorder="1" applyAlignment="1">
      <alignment textRotation="90"/>
    </xf>
    <xf numFmtId="0" fontId="25" fillId="0" borderId="11" xfId="0" applyFont="1" applyBorder="1" applyAlignment="1">
      <alignment textRotation="90"/>
    </xf>
    <xf numFmtId="0" fontId="3" fillId="0" borderId="2" xfId="0" applyFont="1" applyBorder="1" applyAlignment="1">
      <alignment vertical="center" wrapText="1"/>
    </xf>
    <xf numFmtId="0" fontId="27" fillId="8" borderId="9" xfId="0" applyFont="1" applyFill="1" applyBorder="1" applyAlignment="1">
      <alignment horizontal="center" vertical="center" textRotation="90" wrapText="1"/>
    </xf>
    <xf numFmtId="164" fontId="29" fillId="4" borderId="18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12" fillId="8" borderId="9" xfId="0" applyFont="1" applyFill="1" applyBorder="1" applyAlignment="1">
      <alignment horizontal="center" vertical="center" textRotation="90" wrapText="1"/>
    </xf>
    <xf numFmtId="0" fontId="25" fillId="0" borderId="10" xfId="0" applyFont="1" applyBorder="1"/>
    <xf numFmtId="0" fontId="25" fillId="0" borderId="11" xfId="0" applyFont="1" applyBorder="1"/>
    <xf numFmtId="0" fontId="31" fillId="2" borderId="1" xfId="0" applyFont="1" applyFill="1" applyBorder="1" applyAlignment="1">
      <alignment horizontal="center" vertical="center" wrapText="1"/>
    </xf>
    <xf numFmtId="0" fontId="32" fillId="0" borderId="2" xfId="0" applyFont="1" applyBorder="1"/>
    <xf numFmtId="0" fontId="32" fillId="0" borderId="3" xfId="0" applyFont="1" applyBorder="1"/>
    <xf numFmtId="0" fontId="34" fillId="0" borderId="1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textRotation="90"/>
    </xf>
    <xf numFmtId="0" fontId="32" fillId="0" borderId="11" xfId="0" applyFont="1" applyBorder="1" applyAlignment="1">
      <alignment textRotation="90"/>
    </xf>
    <xf numFmtId="0" fontId="33" fillId="4" borderId="1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vertical="center" wrapText="1"/>
    </xf>
    <xf numFmtId="0" fontId="41" fillId="8" borderId="9" xfId="0" applyFont="1" applyFill="1" applyBorder="1" applyAlignment="1">
      <alignment horizontal="center" vertical="center" textRotation="90" wrapText="1"/>
    </xf>
    <xf numFmtId="0" fontId="32" fillId="0" borderId="10" xfId="0" applyFont="1" applyBorder="1"/>
    <xf numFmtId="0" fontId="50" fillId="4" borderId="12" xfId="0" applyFont="1" applyFill="1" applyBorder="1" applyAlignment="1">
      <alignment horizontal="center" vertical="center"/>
    </xf>
    <xf numFmtId="0" fontId="32" fillId="0" borderId="13" xfId="0" applyFont="1" applyBorder="1"/>
    <xf numFmtId="0" fontId="32" fillId="0" borderId="15" xfId="0" applyFont="1" applyBorder="1"/>
    <xf numFmtId="0" fontId="33" fillId="0" borderId="1" xfId="0" applyFont="1" applyBorder="1" applyAlignment="1">
      <alignment vertical="center" wrapText="1"/>
    </xf>
    <xf numFmtId="0" fontId="24" fillId="8" borderId="9" xfId="0" applyFont="1" applyFill="1" applyBorder="1" applyAlignment="1">
      <alignment horizontal="center" vertical="center" textRotation="90" wrapText="1"/>
    </xf>
    <xf numFmtId="0" fontId="33" fillId="0" borderId="2" xfId="0" applyFont="1" applyBorder="1" applyAlignment="1">
      <alignment vertical="center" wrapText="1"/>
    </xf>
    <xf numFmtId="0" fontId="52" fillId="8" borderId="9" xfId="0" applyFont="1" applyFill="1" applyBorder="1" applyAlignment="1">
      <alignment horizontal="center" vertical="center" textRotation="90" wrapText="1"/>
    </xf>
    <xf numFmtId="0" fontId="32" fillId="0" borderId="11" xfId="0" applyFont="1" applyBorder="1"/>
    <xf numFmtId="164" fontId="54" fillId="4" borderId="18" xfId="0" applyNumberFormat="1" applyFont="1" applyFill="1" applyBorder="1" applyAlignment="1">
      <alignment horizontal="center" vertical="center" wrapText="1"/>
    </xf>
    <xf numFmtId="0" fontId="32" fillId="0" borderId="19" xfId="0" applyFont="1" applyBorder="1"/>
    <xf numFmtId="0" fontId="12" fillId="0" borderId="0" xfId="0" applyFont="1"/>
    <xf numFmtId="0" fontId="56" fillId="0" borderId="0" xfId="0" applyFont="1"/>
    <xf numFmtId="0" fontId="51" fillId="2" borderId="4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Protection="1">
      <protection locked="0"/>
    </xf>
    <xf numFmtId="0" fontId="51" fillId="2" borderId="5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49" fontId="51" fillId="2" borderId="4" xfId="0" applyNumberFormat="1" applyFont="1" applyFill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Protection="1">
      <protection locked="0"/>
    </xf>
    <xf numFmtId="14" fontId="7" fillId="2" borderId="5" xfId="0" applyNumberFormat="1" applyFont="1" applyFill="1" applyBorder="1" applyAlignment="1" applyProtection="1">
      <alignment horizontal="left" vertical="center"/>
      <protection locked="0"/>
    </xf>
    <xf numFmtId="14" fontId="2" fillId="0" borderId="5" xfId="0" applyNumberFormat="1" applyFont="1" applyBorder="1" applyProtection="1">
      <protection locked="0"/>
    </xf>
    <xf numFmtId="0" fontId="58" fillId="4" borderId="12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32" fillId="0" borderId="2" xfId="0" applyFont="1" applyBorder="1" applyProtection="1">
      <protection locked="0"/>
    </xf>
    <xf numFmtId="0" fontId="32" fillId="0" borderId="3" xfId="0" applyFont="1" applyBorder="1" applyProtection="1"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0" fontId="24" fillId="0" borderId="13" xfId="0" applyFont="1" applyBorder="1" applyAlignment="1" applyProtection="1">
      <alignment horizontal="center" vertical="top" wrapText="1"/>
      <protection locked="0"/>
    </xf>
    <xf numFmtId="0" fontId="24" fillId="0" borderId="15" xfId="0" applyFont="1" applyBorder="1" applyAlignment="1" applyProtection="1">
      <alignment horizontal="center" vertical="top" wrapText="1"/>
      <protection locked="0"/>
    </xf>
    <xf numFmtId="0" fontId="24" fillId="0" borderId="14" xfId="0" applyFont="1" applyBorder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4" fillId="0" borderId="24" xfId="0" applyFont="1" applyBorder="1" applyAlignment="1" applyProtection="1">
      <alignment horizontal="center" vertical="top" wrapText="1"/>
      <protection locked="0"/>
    </xf>
    <xf numFmtId="0" fontId="24" fillId="0" borderId="16" xfId="0" applyFont="1" applyBorder="1" applyAlignment="1" applyProtection="1">
      <alignment horizontal="center" vertical="top" wrapText="1"/>
      <protection locked="0"/>
    </xf>
    <xf numFmtId="0" fontId="24" fillId="0" borderId="25" xfId="0" applyFont="1" applyBorder="1" applyAlignment="1" applyProtection="1">
      <alignment horizontal="center" vertical="top" wrapText="1"/>
      <protection locked="0"/>
    </xf>
    <xf numFmtId="0" fontId="24" fillId="0" borderId="26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2</xdr:row>
      <xdr:rowOff>0</xdr:rowOff>
    </xdr:from>
    <xdr:ext cx="2057400" cy="19240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F61"/>
  <sheetViews>
    <sheetView topLeftCell="A45" zoomScaleNormal="100" workbookViewId="0">
      <selection activeCell="H60" sqref="H60"/>
    </sheetView>
  </sheetViews>
  <sheetFormatPr baseColWidth="10" defaultColWidth="9.140625" defaultRowHeight="15" x14ac:dyDescent="0.25"/>
  <cols>
    <col min="2" max="2" width="68" customWidth="1"/>
  </cols>
  <sheetData>
    <row r="1" spans="2:6" ht="60.75" customHeight="1" x14ac:dyDescent="0.25">
      <c r="B1" s="84" t="s">
        <v>0</v>
      </c>
      <c r="C1" s="85"/>
      <c r="D1" s="85"/>
      <c r="E1" s="85"/>
      <c r="F1" s="86"/>
    </row>
    <row r="2" spans="2:6" x14ac:dyDescent="0.25">
      <c r="B2" s="1"/>
      <c r="C2" s="2"/>
      <c r="D2" s="2"/>
      <c r="E2" s="2"/>
      <c r="F2" s="2"/>
    </row>
    <row r="3" spans="2:6" x14ac:dyDescent="0.25">
      <c r="B3" s="87" t="s">
        <v>1</v>
      </c>
      <c r="C3" s="85"/>
      <c r="D3" s="85"/>
      <c r="E3" s="85"/>
      <c r="F3" s="86"/>
    </row>
    <row r="4" spans="2:6" x14ac:dyDescent="0.25">
      <c r="B4" s="1"/>
      <c r="C4" s="2"/>
      <c r="D4" s="2"/>
      <c r="E4" s="2"/>
      <c r="F4" s="2"/>
    </row>
    <row r="5" spans="2:6" x14ac:dyDescent="0.25">
      <c r="B5" s="87" t="str">
        <f>'FICHE RECAPITULATIVE'!$B$19 &amp; " " &amp; 'FICHE RECAPITULATIVE'!$C$19</f>
        <v>SESSION : 2026</v>
      </c>
      <c r="C5" s="85"/>
      <c r="D5" s="85"/>
      <c r="E5" s="85"/>
      <c r="F5" s="86"/>
    </row>
    <row r="6" spans="2:6" x14ac:dyDescent="0.25">
      <c r="B6" s="3"/>
      <c r="C6" s="3"/>
      <c r="D6" s="3"/>
      <c r="E6" s="3"/>
      <c r="F6" s="3"/>
    </row>
    <row r="7" spans="2:6" ht="15.95" customHeight="1" x14ac:dyDescent="0.25">
      <c r="B7" s="4" t="s">
        <v>2</v>
      </c>
      <c r="C7" s="88" t="str">
        <f>'FICHE RECAPITULATIVE'!$C$21</f>
        <v>Amiens</v>
      </c>
      <c r="D7" s="89"/>
      <c r="E7" s="89"/>
      <c r="F7" s="89"/>
    </row>
    <row r="8" spans="2:6" ht="15.95" customHeight="1" x14ac:dyDescent="0.25">
      <c r="B8" s="4" t="s">
        <v>3</v>
      </c>
      <c r="C8" s="90"/>
      <c r="D8" s="91"/>
      <c r="E8" s="91"/>
      <c r="F8" s="91"/>
    </row>
    <row r="9" spans="2:6" ht="15.95" customHeight="1" x14ac:dyDescent="0.25">
      <c r="B9" s="4" t="s">
        <v>4</v>
      </c>
      <c r="C9" s="88"/>
      <c r="D9" s="89"/>
      <c r="E9" s="89"/>
      <c r="F9" s="89"/>
    </row>
    <row r="10" spans="2:6" ht="15.95" customHeight="1" x14ac:dyDescent="0.25">
      <c r="B10" s="4" t="s">
        <v>5</v>
      </c>
      <c r="C10" s="90"/>
      <c r="D10" s="91"/>
      <c r="E10" s="91"/>
      <c r="F10" s="91"/>
    </row>
    <row r="11" spans="2:6" ht="15.95" customHeight="1" x14ac:dyDescent="0.25">
      <c r="B11" s="4" t="s">
        <v>6</v>
      </c>
      <c r="C11" s="92" t="str">
        <f>'FICHE RECAPITULATIVE'!$C$25</f>
        <v/>
      </c>
      <c r="D11" s="89"/>
      <c r="E11" s="89"/>
      <c r="F11" s="89"/>
    </row>
    <row r="12" spans="2:6" ht="15.95" customHeight="1" x14ac:dyDescent="0.25">
      <c r="B12" s="4" t="s">
        <v>7</v>
      </c>
      <c r="C12" s="93"/>
      <c r="D12" s="91"/>
      <c r="E12" s="91"/>
      <c r="F12" s="91"/>
    </row>
    <row r="13" spans="2:6" x14ac:dyDescent="0.25">
      <c r="B13" s="1"/>
      <c r="C13" s="2"/>
      <c r="D13" s="2"/>
      <c r="E13" s="2"/>
      <c r="F13" s="2"/>
    </row>
    <row r="14" spans="2:6" x14ac:dyDescent="0.25">
      <c r="B14" s="94" t="s">
        <v>8</v>
      </c>
      <c r="C14" s="85"/>
      <c r="D14" s="85"/>
      <c r="E14" s="85"/>
      <c r="F14" s="85"/>
    </row>
    <row r="15" spans="2:6" ht="18" customHeight="1" x14ac:dyDescent="0.25">
      <c r="B15" s="5"/>
      <c r="C15" s="5"/>
      <c r="D15" s="5"/>
      <c r="E15" s="5"/>
      <c r="F15" s="5"/>
    </row>
    <row r="16" spans="2:6" x14ac:dyDescent="0.25">
      <c r="B16" s="6"/>
      <c r="C16" s="95" t="s">
        <v>9</v>
      </c>
      <c r="D16" s="85"/>
      <c r="E16" s="85"/>
      <c r="F16" s="86"/>
    </row>
    <row r="17" spans="1:6" x14ac:dyDescent="0.25">
      <c r="A17" s="7"/>
      <c r="B17" s="7"/>
      <c r="C17" s="8" t="s">
        <v>10</v>
      </c>
      <c r="D17" s="8" t="s">
        <v>11</v>
      </c>
      <c r="E17" s="8" t="s">
        <v>12</v>
      </c>
      <c r="F17" s="8" t="s">
        <v>13</v>
      </c>
    </row>
    <row r="18" spans="1:6" ht="51.75" customHeight="1" x14ac:dyDescent="0.25">
      <c r="A18" s="7"/>
      <c r="B18" s="9" t="s">
        <v>14</v>
      </c>
      <c r="C18" s="10" t="s">
        <v>15</v>
      </c>
      <c r="D18" s="10" t="s">
        <v>16</v>
      </c>
      <c r="E18" s="10" t="s">
        <v>17</v>
      </c>
      <c r="F18" s="11" t="s">
        <v>18</v>
      </c>
    </row>
    <row r="19" spans="1:6" ht="37.5" customHeight="1" x14ac:dyDescent="0.25">
      <c r="A19" s="12">
        <v>0.2</v>
      </c>
      <c r="B19" s="13" t="s">
        <v>19</v>
      </c>
      <c r="C19" s="14"/>
      <c r="D19" s="14"/>
      <c r="E19" s="14"/>
      <c r="F19" s="14" t="s">
        <v>115</v>
      </c>
    </row>
    <row r="20" spans="1:6" x14ac:dyDescent="0.25">
      <c r="B20" s="15" t="s">
        <v>20</v>
      </c>
      <c r="C20" s="16">
        <v>0</v>
      </c>
      <c r="D20" s="17" t="s">
        <v>21</v>
      </c>
      <c r="E20" s="17" t="s">
        <v>22</v>
      </c>
      <c r="F20" s="17" t="s">
        <v>23</v>
      </c>
    </row>
    <row r="21" spans="1:6" x14ac:dyDescent="0.25">
      <c r="A21" s="97" t="s">
        <v>24</v>
      </c>
      <c r="B21" s="96" t="s">
        <v>25</v>
      </c>
      <c r="C21" s="85"/>
      <c r="D21" s="85"/>
      <c r="E21" s="85"/>
      <c r="F21" s="86"/>
    </row>
    <row r="22" spans="1:6" x14ac:dyDescent="0.25">
      <c r="A22" s="98"/>
      <c r="B22" s="96" t="s">
        <v>26</v>
      </c>
      <c r="C22" s="85"/>
      <c r="D22" s="85"/>
      <c r="E22" s="85"/>
      <c r="F22" s="86"/>
    </row>
    <row r="23" spans="1:6" x14ac:dyDescent="0.25">
      <c r="A23" s="98"/>
      <c r="B23" s="100" t="s">
        <v>27</v>
      </c>
      <c r="C23" s="85"/>
      <c r="D23" s="85"/>
      <c r="E23" s="85"/>
      <c r="F23" s="86"/>
    </row>
    <row r="24" spans="1:6" x14ac:dyDescent="0.25">
      <c r="A24" s="99"/>
      <c r="B24" s="100" t="s">
        <v>28</v>
      </c>
      <c r="C24" s="85"/>
      <c r="D24" s="85"/>
      <c r="E24" s="85"/>
      <c r="F24" s="86"/>
    </row>
    <row r="25" spans="1:6" x14ac:dyDescent="0.25">
      <c r="B25" s="100"/>
      <c r="C25" s="85"/>
      <c r="D25" s="85"/>
      <c r="E25" s="85"/>
      <c r="F25" s="86"/>
    </row>
    <row r="26" spans="1:6" x14ac:dyDescent="0.25">
      <c r="A26" s="102" t="s">
        <v>29</v>
      </c>
      <c r="B26" s="101" t="s">
        <v>30</v>
      </c>
      <c r="C26" s="85"/>
      <c r="D26" s="85"/>
      <c r="E26" s="85"/>
      <c r="F26" s="86"/>
    </row>
    <row r="27" spans="1:6" x14ac:dyDescent="0.25">
      <c r="A27" s="103"/>
      <c r="B27" s="101" t="s">
        <v>31</v>
      </c>
      <c r="C27" s="85"/>
      <c r="D27" s="85"/>
      <c r="E27" s="85"/>
      <c r="F27" s="86"/>
    </row>
    <row r="28" spans="1:6" x14ac:dyDescent="0.25">
      <c r="A28" s="104"/>
      <c r="B28" s="101" t="s">
        <v>32</v>
      </c>
      <c r="C28" s="85"/>
      <c r="D28" s="85"/>
      <c r="E28" s="85"/>
      <c r="F28" s="86"/>
    </row>
    <row r="29" spans="1:6" x14ac:dyDescent="0.25">
      <c r="A29" s="18"/>
      <c r="B29" s="19"/>
      <c r="C29" s="20"/>
      <c r="D29" s="20"/>
      <c r="E29" s="20"/>
      <c r="F29" s="21"/>
    </row>
    <row r="30" spans="1:6" x14ac:dyDescent="0.25">
      <c r="A30" s="22"/>
      <c r="B30" s="23"/>
      <c r="C30" s="105" t="s">
        <v>9</v>
      </c>
      <c r="D30" s="106"/>
      <c r="E30" s="106"/>
      <c r="F30" s="107"/>
    </row>
    <row r="31" spans="1:6" ht="15.75" customHeight="1" x14ac:dyDescent="0.25">
      <c r="A31" s="22"/>
      <c r="B31" s="24"/>
      <c r="C31" s="8" t="s">
        <v>10</v>
      </c>
      <c r="D31" s="8" t="s">
        <v>11</v>
      </c>
      <c r="E31" s="8" t="s">
        <v>12</v>
      </c>
      <c r="F31" s="8" t="s">
        <v>13</v>
      </c>
    </row>
    <row r="32" spans="1:6" ht="38.25" customHeight="1" x14ac:dyDescent="0.25">
      <c r="A32" s="12">
        <v>0.3</v>
      </c>
      <c r="B32" s="13" t="s">
        <v>33</v>
      </c>
      <c r="C32" s="14"/>
      <c r="D32" s="14"/>
      <c r="E32" s="14"/>
      <c r="F32" s="14" t="s">
        <v>115</v>
      </c>
    </row>
    <row r="33" spans="1:6" x14ac:dyDescent="0.25">
      <c r="B33" s="15" t="s">
        <v>20</v>
      </c>
      <c r="C33" s="16">
        <v>0</v>
      </c>
      <c r="D33" s="17" t="s">
        <v>21</v>
      </c>
      <c r="E33" s="17" t="s">
        <v>22</v>
      </c>
      <c r="F33" s="17" t="s">
        <v>23</v>
      </c>
    </row>
    <row r="34" spans="1:6" x14ac:dyDescent="0.25">
      <c r="A34" s="109" t="s">
        <v>24</v>
      </c>
      <c r="B34" s="108" t="s">
        <v>34</v>
      </c>
      <c r="C34" s="85"/>
      <c r="D34" s="85"/>
      <c r="E34" s="85"/>
      <c r="F34" s="86"/>
    </row>
    <row r="35" spans="1:6" x14ac:dyDescent="0.25">
      <c r="A35" s="110"/>
      <c r="B35" s="108" t="s">
        <v>35</v>
      </c>
      <c r="C35" s="85"/>
      <c r="D35" s="85"/>
      <c r="E35" s="85"/>
      <c r="F35" s="86"/>
    </row>
    <row r="36" spans="1:6" x14ac:dyDescent="0.25">
      <c r="A36" s="110"/>
      <c r="B36" s="108" t="s">
        <v>36</v>
      </c>
      <c r="C36" s="85"/>
      <c r="D36" s="85"/>
      <c r="E36" s="85"/>
      <c r="F36" s="86"/>
    </row>
    <row r="37" spans="1:6" x14ac:dyDescent="0.25">
      <c r="A37" s="110"/>
      <c r="B37" s="108" t="s">
        <v>37</v>
      </c>
      <c r="C37" s="85"/>
      <c r="D37" s="85"/>
      <c r="E37" s="85"/>
      <c r="F37" s="86"/>
    </row>
    <row r="38" spans="1:6" x14ac:dyDescent="0.25">
      <c r="A38" s="110"/>
      <c r="B38" s="108" t="s">
        <v>38</v>
      </c>
      <c r="C38" s="85"/>
      <c r="D38" s="85"/>
      <c r="E38" s="85"/>
      <c r="F38" s="86"/>
    </row>
    <row r="39" spans="1:6" x14ac:dyDescent="0.25">
      <c r="A39" s="110"/>
      <c r="B39" s="108" t="s">
        <v>39</v>
      </c>
      <c r="C39" s="85"/>
      <c r="D39" s="85"/>
      <c r="E39" s="85"/>
      <c r="F39" s="86"/>
    </row>
    <row r="40" spans="1:6" x14ac:dyDescent="0.25">
      <c r="A40" s="110"/>
      <c r="B40" s="108" t="s">
        <v>40</v>
      </c>
      <c r="C40" s="85"/>
      <c r="D40" s="85"/>
      <c r="E40" s="85"/>
      <c r="F40" s="86"/>
    </row>
    <row r="41" spans="1:6" x14ac:dyDescent="0.25">
      <c r="A41" s="110"/>
      <c r="B41" s="108" t="s">
        <v>41</v>
      </c>
      <c r="C41" s="85"/>
      <c r="D41" s="85"/>
      <c r="E41" s="85"/>
      <c r="F41" s="86"/>
    </row>
    <row r="42" spans="1:6" x14ac:dyDescent="0.25">
      <c r="A42" s="111"/>
      <c r="B42" s="108" t="s">
        <v>42</v>
      </c>
      <c r="C42" s="85"/>
      <c r="D42" s="85"/>
      <c r="E42" s="85"/>
      <c r="F42" s="86"/>
    </row>
    <row r="43" spans="1:6" x14ac:dyDescent="0.25">
      <c r="B43" s="108"/>
      <c r="C43" s="85"/>
      <c r="D43" s="85"/>
      <c r="E43" s="85"/>
      <c r="F43" s="86"/>
    </row>
    <row r="44" spans="1:6" x14ac:dyDescent="0.25">
      <c r="A44" s="102" t="s">
        <v>29</v>
      </c>
      <c r="B44" s="101" t="s">
        <v>43</v>
      </c>
      <c r="C44" s="85"/>
      <c r="D44" s="85"/>
      <c r="E44" s="85"/>
      <c r="F44" s="86"/>
    </row>
    <row r="45" spans="1:6" x14ac:dyDescent="0.25">
      <c r="A45" s="103"/>
      <c r="B45" s="101" t="s">
        <v>44</v>
      </c>
      <c r="C45" s="85"/>
      <c r="D45" s="85"/>
      <c r="E45" s="85"/>
      <c r="F45" s="86"/>
    </row>
    <row r="46" spans="1:6" x14ac:dyDescent="0.25">
      <c r="A46" s="104"/>
      <c r="B46" s="101" t="s">
        <v>45</v>
      </c>
      <c r="C46" s="85"/>
      <c r="D46" s="85"/>
      <c r="E46" s="85"/>
      <c r="F46" s="86"/>
    </row>
    <row r="47" spans="1:6" ht="15.75" customHeight="1" x14ac:dyDescent="0.25">
      <c r="A47" s="25"/>
      <c r="B47" s="19"/>
      <c r="C47" s="26"/>
      <c r="D47" s="26"/>
      <c r="E47" s="26"/>
      <c r="F47" s="27"/>
    </row>
    <row r="48" spans="1:6" x14ac:dyDescent="0.25">
      <c r="A48" s="22"/>
      <c r="B48" s="23"/>
      <c r="C48" s="105" t="s">
        <v>9</v>
      </c>
      <c r="D48" s="106"/>
      <c r="E48" s="106"/>
      <c r="F48" s="107"/>
    </row>
    <row r="49" spans="1:6" ht="15.75" customHeight="1" x14ac:dyDescent="0.25">
      <c r="A49" s="28"/>
      <c r="B49" s="24"/>
      <c r="C49" s="8" t="s">
        <v>10</v>
      </c>
      <c r="D49" s="8" t="s">
        <v>11</v>
      </c>
      <c r="E49" s="8" t="s">
        <v>12</v>
      </c>
      <c r="F49" s="8" t="s">
        <v>13</v>
      </c>
    </row>
    <row r="50" spans="1:6" ht="50.25" customHeight="1" x14ac:dyDescent="0.25">
      <c r="A50" s="12">
        <v>0.5</v>
      </c>
      <c r="B50" s="13" t="s">
        <v>46</v>
      </c>
      <c r="C50" s="14"/>
      <c r="D50" s="29"/>
      <c r="E50" s="14"/>
      <c r="F50" s="14" t="s">
        <v>115</v>
      </c>
    </row>
    <row r="51" spans="1:6" x14ac:dyDescent="0.25">
      <c r="B51" s="30" t="s">
        <v>20</v>
      </c>
      <c r="C51" s="16">
        <v>0</v>
      </c>
      <c r="D51" s="17" t="s">
        <v>21</v>
      </c>
      <c r="E51" s="17" t="s">
        <v>22</v>
      </c>
      <c r="F51" s="17" t="s">
        <v>23</v>
      </c>
    </row>
    <row r="52" spans="1:6" x14ac:dyDescent="0.25">
      <c r="A52" s="109" t="s">
        <v>24</v>
      </c>
      <c r="B52" s="108" t="s">
        <v>47</v>
      </c>
      <c r="C52" s="85"/>
      <c r="D52" s="85"/>
      <c r="E52" s="85"/>
      <c r="F52" s="86"/>
    </row>
    <row r="53" spans="1:6" x14ac:dyDescent="0.25">
      <c r="A53" s="110"/>
      <c r="B53" s="108" t="s">
        <v>48</v>
      </c>
      <c r="C53" s="85"/>
      <c r="D53" s="85"/>
      <c r="E53" s="85"/>
      <c r="F53" s="86"/>
    </row>
    <row r="54" spans="1:6" x14ac:dyDescent="0.25">
      <c r="A54" s="110"/>
      <c r="B54" s="108" t="s">
        <v>49</v>
      </c>
      <c r="C54" s="85"/>
      <c r="D54" s="85"/>
      <c r="E54" s="85"/>
      <c r="F54" s="86"/>
    </row>
    <row r="55" spans="1:6" x14ac:dyDescent="0.25">
      <c r="A55" s="110"/>
      <c r="B55" s="108" t="s">
        <v>50</v>
      </c>
      <c r="C55" s="85"/>
      <c r="D55" s="85"/>
      <c r="E55" s="85"/>
      <c r="F55" s="86"/>
    </row>
    <row r="56" spans="1:6" x14ac:dyDescent="0.25">
      <c r="A56" s="111"/>
      <c r="B56" s="108" t="s">
        <v>42</v>
      </c>
      <c r="C56" s="85"/>
      <c r="D56" s="85"/>
      <c r="E56" s="85"/>
      <c r="F56" s="86"/>
    </row>
    <row r="57" spans="1:6" x14ac:dyDescent="0.25">
      <c r="B57" s="112"/>
      <c r="C57" s="85"/>
      <c r="D57" s="85"/>
      <c r="E57" s="85"/>
      <c r="F57" s="86"/>
    </row>
    <row r="58" spans="1:6" x14ac:dyDescent="0.25">
      <c r="A58" s="113" t="s">
        <v>29</v>
      </c>
      <c r="B58" s="101" t="s">
        <v>32</v>
      </c>
      <c r="C58" s="85"/>
      <c r="D58" s="85"/>
      <c r="E58" s="85"/>
      <c r="F58" s="86"/>
    </row>
    <row r="59" spans="1:6" x14ac:dyDescent="0.25">
      <c r="A59" s="104"/>
      <c r="B59" s="101" t="s">
        <v>51</v>
      </c>
      <c r="C59" s="85"/>
      <c r="D59" s="85"/>
      <c r="E59" s="85"/>
      <c r="F59" s="86"/>
    </row>
    <row r="60" spans="1:6" ht="15.75" customHeight="1" x14ac:dyDescent="0.25">
      <c r="A60" s="31"/>
      <c r="B60" s="23"/>
      <c r="C60" s="23"/>
      <c r="D60" s="23"/>
      <c r="E60" s="23"/>
      <c r="F60" s="23"/>
    </row>
    <row r="61" spans="1:6" ht="27" customHeight="1" x14ac:dyDescent="0.25">
      <c r="A61" s="31"/>
      <c r="B61" s="32" t="s">
        <v>52</v>
      </c>
      <c r="C61" s="114" t="s">
        <v>53</v>
      </c>
      <c r="D61" s="115"/>
      <c r="E61" s="33">
        <f>CEILING(SUM(_xlfn.IFS(C50="x",0,D50="x",0.33,E50="x",0.66,F50="x",1)*A50*20)+
_xlfn.IFS(C32="x",0,D32="x",0.33,E32="x",0.66,F32="x",1)*A32*20+
_xlfn.IFS(C19="x",0,D19="x",0.33,E19="x",0.66,F19="x",1)*A19*20,0.5)</f>
        <v>20</v>
      </c>
      <c r="F61" s="34" t="s">
        <v>54</v>
      </c>
    </row>
  </sheetData>
  <mergeCells count="49">
    <mergeCell ref="B57:F57"/>
    <mergeCell ref="B58:F58"/>
    <mergeCell ref="A58:A59"/>
    <mergeCell ref="B59:F59"/>
    <mergeCell ref="C61:D61"/>
    <mergeCell ref="C48:F48"/>
    <mergeCell ref="B52:F52"/>
    <mergeCell ref="A52:A56"/>
    <mergeCell ref="B53:F53"/>
    <mergeCell ref="B54:F54"/>
    <mergeCell ref="B55:F55"/>
    <mergeCell ref="B56:F56"/>
    <mergeCell ref="B43:F43"/>
    <mergeCell ref="B44:F44"/>
    <mergeCell ref="A44:A46"/>
    <mergeCell ref="B45:F45"/>
    <mergeCell ref="B46:F46"/>
    <mergeCell ref="C30:F30"/>
    <mergeCell ref="B34:F34"/>
    <mergeCell ref="A34:A42"/>
    <mergeCell ref="B35:F35"/>
    <mergeCell ref="B36:F36"/>
    <mergeCell ref="B37:F37"/>
    <mergeCell ref="B38:F38"/>
    <mergeCell ref="B39:F39"/>
    <mergeCell ref="B40:F40"/>
    <mergeCell ref="B41:F41"/>
    <mergeCell ref="B42:F42"/>
    <mergeCell ref="B25:F25"/>
    <mergeCell ref="B26:F26"/>
    <mergeCell ref="A26:A28"/>
    <mergeCell ref="B27:F27"/>
    <mergeCell ref="B28:F28"/>
    <mergeCell ref="C16:F16"/>
    <mergeCell ref="B21:F21"/>
    <mergeCell ref="A21:A24"/>
    <mergeCell ref="B22:F22"/>
    <mergeCell ref="B23:F23"/>
    <mergeCell ref="B24:F24"/>
    <mergeCell ref="C9:F9"/>
    <mergeCell ref="C10:F10"/>
    <mergeCell ref="C11:F11"/>
    <mergeCell ref="C12:F12"/>
    <mergeCell ref="B14:F14"/>
    <mergeCell ref="B1:F1"/>
    <mergeCell ref="B3:F3"/>
    <mergeCell ref="B5:F5"/>
    <mergeCell ref="C7:F7"/>
    <mergeCell ref="C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F57"/>
  <sheetViews>
    <sheetView topLeftCell="A46" zoomScaleNormal="100" workbookViewId="0">
      <selection activeCell="F60" sqref="F60"/>
    </sheetView>
  </sheetViews>
  <sheetFormatPr baseColWidth="10" defaultColWidth="9.140625" defaultRowHeight="15" x14ac:dyDescent="0.25"/>
  <cols>
    <col min="2" max="2" width="91" customWidth="1"/>
    <col min="6" max="6" width="11.28515625" customWidth="1"/>
  </cols>
  <sheetData>
    <row r="1" spans="2:6" ht="53.25" customHeight="1" x14ac:dyDescent="0.25">
      <c r="B1" s="84" t="s">
        <v>0</v>
      </c>
      <c r="C1" s="85"/>
      <c r="D1" s="85"/>
      <c r="E1" s="85"/>
      <c r="F1" s="86"/>
    </row>
    <row r="2" spans="2:6" x14ac:dyDescent="0.25">
      <c r="B2" s="1"/>
      <c r="C2" s="2"/>
      <c r="D2" s="2"/>
      <c r="E2" s="2"/>
      <c r="F2" s="2"/>
    </row>
    <row r="3" spans="2:6" x14ac:dyDescent="0.25">
      <c r="B3" s="87" t="s">
        <v>55</v>
      </c>
      <c r="C3" s="85"/>
      <c r="D3" s="85"/>
      <c r="E3" s="85"/>
      <c r="F3" s="86"/>
    </row>
    <row r="4" spans="2:6" x14ac:dyDescent="0.25">
      <c r="B4" s="1"/>
      <c r="C4" s="2"/>
      <c r="D4" s="2"/>
      <c r="E4" s="2"/>
      <c r="F4" s="2"/>
    </row>
    <row r="5" spans="2:6" x14ac:dyDescent="0.25">
      <c r="B5" s="87" t="str">
        <f>'FICHE RECAPITULATIVE'!$B$19</f>
        <v>SESSION :</v>
      </c>
      <c r="C5" s="85"/>
      <c r="D5" s="85"/>
      <c r="E5" s="85"/>
      <c r="F5" s="86"/>
    </row>
    <row r="6" spans="2:6" x14ac:dyDescent="0.25">
      <c r="B6" s="3"/>
      <c r="C6" s="3"/>
      <c r="D6" s="3"/>
      <c r="E6" s="3"/>
      <c r="F6" s="3"/>
    </row>
    <row r="7" spans="2:6" ht="15.95" customHeight="1" x14ac:dyDescent="0.25">
      <c r="B7" s="4" t="s">
        <v>2</v>
      </c>
      <c r="C7" s="88" t="str">
        <f>'FICHE RECAPITULATIVE'!$C$21</f>
        <v>Amiens</v>
      </c>
      <c r="D7" s="89"/>
      <c r="E7" s="89"/>
      <c r="F7" s="89"/>
    </row>
    <row r="8" spans="2:6" ht="15.95" customHeight="1" x14ac:dyDescent="0.25">
      <c r="B8" s="4" t="s">
        <v>3</v>
      </c>
      <c r="C8" s="90"/>
      <c r="D8" s="91"/>
      <c r="E8" s="91"/>
      <c r="F8" s="91"/>
    </row>
    <row r="9" spans="2:6" ht="15.95" customHeight="1" x14ac:dyDescent="0.25">
      <c r="B9" s="4" t="s">
        <v>4</v>
      </c>
      <c r="C9" s="88"/>
      <c r="D9" s="89"/>
      <c r="E9" s="89"/>
      <c r="F9" s="89"/>
    </row>
    <row r="10" spans="2:6" ht="15.95" customHeight="1" x14ac:dyDescent="0.25">
      <c r="B10" s="4" t="s">
        <v>5</v>
      </c>
      <c r="C10" s="90"/>
      <c r="D10" s="91"/>
      <c r="E10" s="91"/>
      <c r="F10" s="91"/>
    </row>
    <row r="11" spans="2:6" ht="15.95" customHeight="1" x14ac:dyDescent="0.25">
      <c r="B11" s="4" t="s">
        <v>6</v>
      </c>
      <c r="C11" s="92" t="str">
        <f>'FICHE RECAPITULATIVE'!$C$25</f>
        <v/>
      </c>
      <c r="D11" s="89"/>
      <c r="E11" s="89"/>
      <c r="F11" s="89"/>
    </row>
    <row r="12" spans="2:6" ht="15.95" customHeight="1" x14ac:dyDescent="0.25">
      <c r="B12" s="4" t="s">
        <v>7</v>
      </c>
      <c r="C12" s="93"/>
      <c r="D12" s="91"/>
      <c r="E12" s="91"/>
      <c r="F12" s="91"/>
    </row>
    <row r="13" spans="2:6" x14ac:dyDescent="0.25">
      <c r="B13" s="1"/>
      <c r="C13" s="2"/>
      <c r="D13" s="2"/>
      <c r="E13" s="2"/>
      <c r="F13" s="2"/>
    </row>
    <row r="14" spans="2:6" x14ac:dyDescent="0.25">
      <c r="B14" s="94" t="s">
        <v>8</v>
      </c>
      <c r="C14" s="85"/>
      <c r="D14" s="85"/>
      <c r="E14" s="85"/>
      <c r="F14" s="85"/>
    </row>
    <row r="15" spans="2:6" ht="18" customHeight="1" x14ac:dyDescent="0.25">
      <c r="B15" s="5"/>
      <c r="C15" s="5"/>
      <c r="D15" s="5"/>
      <c r="E15" s="5"/>
      <c r="F15" s="5"/>
    </row>
    <row r="16" spans="2:6" x14ac:dyDescent="0.25">
      <c r="B16" s="6"/>
      <c r="C16" s="95" t="s">
        <v>9</v>
      </c>
      <c r="D16" s="85"/>
      <c r="E16" s="85"/>
      <c r="F16" s="86"/>
    </row>
    <row r="17" spans="1:6" x14ac:dyDescent="0.25">
      <c r="A17" s="7"/>
      <c r="B17" s="7"/>
      <c r="C17" s="8" t="s">
        <v>10</v>
      </c>
      <c r="D17" s="8" t="s">
        <v>11</v>
      </c>
      <c r="E17" s="8" t="s">
        <v>12</v>
      </c>
      <c r="F17" s="8" t="s">
        <v>13</v>
      </c>
    </row>
    <row r="18" spans="1:6" ht="51" customHeight="1" x14ac:dyDescent="0.25">
      <c r="A18" s="7"/>
      <c r="B18" s="9" t="s">
        <v>14</v>
      </c>
      <c r="C18" s="10" t="s">
        <v>15</v>
      </c>
      <c r="D18" s="10" t="s">
        <v>56</v>
      </c>
      <c r="E18" s="10" t="s">
        <v>17</v>
      </c>
      <c r="F18" s="11" t="s">
        <v>18</v>
      </c>
    </row>
    <row r="19" spans="1:6" ht="50.25" customHeight="1" x14ac:dyDescent="0.25">
      <c r="A19" s="35">
        <v>0.25</v>
      </c>
      <c r="B19" s="36" t="s">
        <v>57</v>
      </c>
      <c r="C19" s="29"/>
      <c r="D19" s="29"/>
      <c r="E19" s="29"/>
      <c r="F19" s="29" t="s">
        <v>115</v>
      </c>
    </row>
    <row r="20" spans="1:6" x14ac:dyDescent="0.25">
      <c r="B20" s="15" t="s">
        <v>20</v>
      </c>
      <c r="C20" s="16">
        <v>0</v>
      </c>
      <c r="D20" s="17" t="s">
        <v>21</v>
      </c>
      <c r="E20" s="17" t="s">
        <v>22</v>
      </c>
      <c r="F20" s="17" t="s">
        <v>23</v>
      </c>
    </row>
    <row r="21" spans="1:6" x14ac:dyDescent="0.25">
      <c r="A21" s="97" t="s">
        <v>24</v>
      </c>
      <c r="B21" s="96" t="s">
        <v>58</v>
      </c>
      <c r="C21" s="85"/>
      <c r="D21" s="85"/>
      <c r="E21" s="85"/>
      <c r="F21" s="86"/>
    </row>
    <row r="22" spans="1:6" x14ac:dyDescent="0.25">
      <c r="A22" s="98"/>
      <c r="B22" s="96" t="s">
        <v>59</v>
      </c>
      <c r="C22" s="85"/>
      <c r="D22" s="85"/>
      <c r="E22" s="85"/>
      <c r="F22" s="86"/>
    </row>
    <row r="23" spans="1:6" x14ac:dyDescent="0.25">
      <c r="A23" s="98"/>
      <c r="B23" s="100" t="s">
        <v>60</v>
      </c>
      <c r="C23" s="85"/>
      <c r="D23" s="85"/>
      <c r="E23" s="85"/>
      <c r="F23" s="86"/>
    </row>
    <row r="24" spans="1:6" x14ac:dyDescent="0.25">
      <c r="A24" s="99"/>
      <c r="B24" s="100" t="s">
        <v>61</v>
      </c>
      <c r="C24" s="85"/>
      <c r="D24" s="85"/>
      <c r="E24" s="85"/>
      <c r="F24" s="86"/>
    </row>
    <row r="25" spans="1:6" x14ac:dyDescent="0.25">
      <c r="B25" s="100"/>
      <c r="C25" s="85"/>
      <c r="D25" s="85"/>
      <c r="E25" s="85"/>
      <c r="F25" s="86"/>
    </row>
    <row r="26" spans="1:6" x14ac:dyDescent="0.25">
      <c r="A26" s="116" t="s">
        <v>29</v>
      </c>
      <c r="B26" s="101" t="s">
        <v>62</v>
      </c>
      <c r="C26" s="85"/>
      <c r="D26" s="85"/>
      <c r="E26" s="85"/>
      <c r="F26" s="86"/>
    </row>
    <row r="27" spans="1:6" x14ac:dyDescent="0.25">
      <c r="A27" s="103"/>
      <c r="B27" s="101" t="s">
        <v>30</v>
      </c>
      <c r="C27" s="85"/>
      <c r="D27" s="85"/>
      <c r="E27" s="85"/>
      <c r="F27" s="86"/>
    </row>
    <row r="28" spans="1:6" x14ac:dyDescent="0.25">
      <c r="A28" s="18"/>
      <c r="B28" s="19"/>
      <c r="C28" s="20"/>
      <c r="D28" s="20"/>
      <c r="E28" s="20"/>
      <c r="F28" s="21"/>
    </row>
    <row r="29" spans="1:6" x14ac:dyDescent="0.25">
      <c r="A29" s="22"/>
      <c r="B29" s="23"/>
      <c r="C29" s="105" t="s">
        <v>9</v>
      </c>
      <c r="D29" s="106"/>
      <c r="E29" s="106"/>
      <c r="F29" s="107"/>
    </row>
    <row r="30" spans="1:6" x14ac:dyDescent="0.25">
      <c r="A30" s="22"/>
      <c r="B30" s="24"/>
      <c r="C30" s="8" t="s">
        <v>10</v>
      </c>
      <c r="D30" s="8" t="s">
        <v>11</v>
      </c>
      <c r="E30" s="8" t="s">
        <v>12</v>
      </c>
      <c r="F30" s="8" t="s">
        <v>13</v>
      </c>
    </row>
    <row r="31" spans="1:6" ht="54" customHeight="1" x14ac:dyDescent="0.25">
      <c r="A31" s="35">
        <v>0.5</v>
      </c>
      <c r="B31" s="36" t="s">
        <v>63</v>
      </c>
      <c r="C31" s="29"/>
      <c r="D31" s="29"/>
      <c r="E31" s="29"/>
      <c r="F31" s="29" t="s">
        <v>115</v>
      </c>
    </row>
    <row r="32" spans="1:6" x14ac:dyDescent="0.25">
      <c r="B32" s="15" t="s">
        <v>20</v>
      </c>
      <c r="C32" s="16">
        <v>0</v>
      </c>
      <c r="D32" s="17" t="s">
        <v>21</v>
      </c>
      <c r="E32" s="17" t="s">
        <v>22</v>
      </c>
      <c r="F32" s="17" t="s">
        <v>23</v>
      </c>
    </row>
    <row r="33" spans="1:6" x14ac:dyDescent="0.25">
      <c r="A33" s="109" t="s">
        <v>24</v>
      </c>
      <c r="B33" s="108" t="s">
        <v>64</v>
      </c>
      <c r="C33" s="85"/>
      <c r="D33" s="85"/>
      <c r="E33" s="85"/>
      <c r="F33" s="86"/>
    </row>
    <row r="34" spans="1:6" x14ac:dyDescent="0.25">
      <c r="A34" s="117"/>
      <c r="B34" s="108" t="s">
        <v>65</v>
      </c>
      <c r="C34" s="85"/>
      <c r="D34" s="85"/>
      <c r="E34" s="85"/>
      <c r="F34" s="86"/>
    </row>
    <row r="35" spans="1:6" x14ac:dyDescent="0.25">
      <c r="A35" s="117"/>
      <c r="B35" s="108" t="s">
        <v>66</v>
      </c>
      <c r="C35" s="85"/>
      <c r="D35" s="85"/>
      <c r="E35" s="85"/>
      <c r="F35" s="86"/>
    </row>
    <row r="36" spans="1:6" x14ac:dyDescent="0.25">
      <c r="A36" s="117"/>
      <c r="B36" s="108" t="s">
        <v>67</v>
      </c>
      <c r="C36" s="85"/>
      <c r="D36" s="85"/>
      <c r="E36" s="85"/>
      <c r="F36" s="86"/>
    </row>
    <row r="37" spans="1:6" x14ac:dyDescent="0.25">
      <c r="A37" s="117"/>
      <c r="B37" s="108" t="s">
        <v>68</v>
      </c>
      <c r="C37" s="85"/>
      <c r="D37" s="85"/>
      <c r="E37" s="85"/>
      <c r="F37" s="86"/>
    </row>
    <row r="38" spans="1:6" x14ac:dyDescent="0.25">
      <c r="A38" s="118"/>
      <c r="B38" s="108" t="s">
        <v>42</v>
      </c>
      <c r="C38" s="85"/>
      <c r="D38" s="85"/>
      <c r="E38" s="85"/>
      <c r="F38" s="86"/>
    </row>
    <row r="39" spans="1:6" x14ac:dyDescent="0.25">
      <c r="B39" s="108"/>
      <c r="C39" s="85"/>
      <c r="D39" s="85"/>
      <c r="E39" s="85"/>
      <c r="F39" s="86"/>
    </row>
    <row r="40" spans="1:6" x14ac:dyDescent="0.25">
      <c r="A40" s="102" t="s">
        <v>29</v>
      </c>
      <c r="B40" s="108" t="s">
        <v>45</v>
      </c>
      <c r="C40" s="85"/>
      <c r="D40" s="85"/>
      <c r="E40" s="85"/>
      <c r="F40" s="86"/>
    </row>
    <row r="41" spans="1:6" x14ac:dyDescent="0.25">
      <c r="A41" s="103"/>
      <c r="B41" s="108" t="s">
        <v>69</v>
      </c>
      <c r="C41" s="85"/>
      <c r="D41" s="85"/>
      <c r="E41" s="85"/>
      <c r="F41" s="86"/>
    </row>
    <row r="42" spans="1:6" x14ac:dyDescent="0.25">
      <c r="A42" s="103"/>
      <c r="B42" s="108" t="s">
        <v>70</v>
      </c>
      <c r="C42" s="85"/>
      <c r="D42" s="85"/>
      <c r="E42" s="85"/>
      <c r="F42" s="86"/>
    </row>
    <row r="43" spans="1:6" x14ac:dyDescent="0.25">
      <c r="A43" s="104"/>
      <c r="B43" s="108" t="s">
        <v>71</v>
      </c>
      <c r="C43" s="85"/>
      <c r="D43" s="85"/>
      <c r="E43" s="85"/>
      <c r="F43" s="86"/>
    </row>
    <row r="44" spans="1:6" ht="15.75" customHeight="1" x14ac:dyDescent="0.25">
      <c r="A44" s="25"/>
      <c r="B44" s="19"/>
      <c r="C44" s="26"/>
      <c r="D44" s="26"/>
      <c r="E44" s="26"/>
      <c r="F44" s="27"/>
    </row>
    <row r="45" spans="1:6" x14ac:dyDescent="0.25">
      <c r="A45" s="22"/>
      <c r="B45" s="23"/>
      <c r="C45" s="105" t="s">
        <v>9</v>
      </c>
      <c r="D45" s="106"/>
      <c r="E45" s="106"/>
      <c r="F45" s="107"/>
    </row>
    <row r="46" spans="1:6" x14ac:dyDescent="0.25">
      <c r="A46" s="22"/>
      <c r="B46" s="24"/>
      <c r="C46" s="8" t="s">
        <v>10</v>
      </c>
      <c r="D46" s="8" t="s">
        <v>11</v>
      </c>
      <c r="E46" s="8" t="s">
        <v>12</v>
      </c>
      <c r="F46" s="8" t="s">
        <v>13</v>
      </c>
    </row>
    <row r="47" spans="1:6" ht="48.75" customHeight="1" x14ac:dyDescent="0.25">
      <c r="A47" s="35">
        <v>0.25</v>
      </c>
      <c r="B47" s="36" t="s">
        <v>72</v>
      </c>
      <c r="C47" s="29"/>
      <c r="D47" s="29"/>
      <c r="E47" s="29"/>
      <c r="F47" s="29" t="s">
        <v>115</v>
      </c>
    </row>
    <row r="48" spans="1:6" x14ac:dyDescent="0.25">
      <c r="B48" s="30" t="s">
        <v>20</v>
      </c>
      <c r="C48" s="16">
        <v>0</v>
      </c>
      <c r="D48" s="17" t="s">
        <v>21</v>
      </c>
      <c r="E48" s="17" t="s">
        <v>22</v>
      </c>
      <c r="F48" s="17" t="s">
        <v>23</v>
      </c>
    </row>
    <row r="49" spans="1:6" x14ac:dyDescent="0.25">
      <c r="A49" s="109" t="s">
        <v>24</v>
      </c>
      <c r="B49" s="108" t="s">
        <v>73</v>
      </c>
      <c r="C49" s="85"/>
      <c r="D49" s="85"/>
      <c r="E49" s="85"/>
      <c r="F49" s="86"/>
    </row>
    <row r="50" spans="1:6" x14ac:dyDescent="0.25">
      <c r="A50" s="110"/>
      <c r="B50" s="108" t="s">
        <v>74</v>
      </c>
      <c r="C50" s="85"/>
      <c r="D50" s="85"/>
      <c r="E50" s="85"/>
      <c r="F50" s="86"/>
    </row>
    <row r="51" spans="1:6" x14ac:dyDescent="0.25">
      <c r="A51" s="110"/>
      <c r="B51" s="108" t="s">
        <v>75</v>
      </c>
      <c r="C51" s="85"/>
      <c r="D51" s="85"/>
      <c r="E51" s="85"/>
      <c r="F51" s="86"/>
    </row>
    <row r="52" spans="1:6" x14ac:dyDescent="0.25">
      <c r="A52" s="111"/>
      <c r="B52" s="108" t="s">
        <v>76</v>
      </c>
      <c r="C52" s="85"/>
      <c r="D52" s="85"/>
      <c r="E52" s="85"/>
      <c r="F52" s="86"/>
    </row>
    <row r="53" spans="1:6" x14ac:dyDescent="0.25">
      <c r="B53" s="112"/>
      <c r="C53" s="85"/>
      <c r="D53" s="85"/>
      <c r="E53" s="85"/>
      <c r="F53" s="86"/>
    </row>
    <row r="54" spans="1:6" x14ac:dyDescent="0.25">
      <c r="A54" s="113" t="s">
        <v>29</v>
      </c>
      <c r="B54" s="101" t="s">
        <v>77</v>
      </c>
      <c r="C54" s="85"/>
      <c r="D54" s="85"/>
      <c r="E54" s="85"/>
      <c r="F54" s="86"/>
    </row>
    <row r="55" spans="1:6" x14ac:dyDescent="0.25">
      <c r="A55" s="104"/>
      <c r="B55" s="101" t="s">
        <v>78</v>
      </c>
      <c r="C55" s="85"/>
      <c r="D55" s="85"/>
      <c r="E55" s="85"/>
      <c r="F55" s="86"/>
    </row>
    <row r="56" spans="1:6" ht="15.75" customHeight="1" x14ac:dyDescent="0.25">
      <c r="A56" s="31"/>
      <c r="B56" s="23"/>
      <c r="C56" s="23"/>
      <c r="D56" s="23"/>
      <c r="E56" s="23"/>
      <c r="F56" s="23"/>
    </row>
    <row r="57" spans="1:6" ht="27" customHeight="1" x14ac:dyDescent="0.25">
      <c r="A57" s="31"/>
      <c r="B57" s="32" t="s">
        <v>52</v>
      </c>
      <c r="C57" s="114" t="s">
        <v>53</v>
      </c>
      <c r="D57" s="115"/>
      <c r="E57" s="37">
        <f>CEILING(SUM(_xlfn.IFS(C19="x",0,D19="x",0.33,E19="x",0.66,F19="x",1)*A19*20)+
_xlfn.IFS(C31="x",0,D31="x",0.33,E31="x",0.66,F31="x",1)*A31*20+
_xlfn.IFS(C47="x",0,D47="x",0.33,E47="x",0.66,F47="x",1)*A47*20,0.5)</f>
        <v>20</v>
      </c>
      <c r="F57" s="38" t="s">
        <v>54</v>
      </c>
    </row>
  </sheetData>
  <mergeCells count="45">
    <mergeCell ref="B53:F53"/>
    <mergeCell ref="B54:F54"/>
    <mergeCell ref="A54:A55"/>
    <mergeCell ref="B55:F55"/>
    <mergeCell ref="C57:D57"/>
    <mergeCell ref="C45:F45"/>
    <mergeCell ref="B49:F49"/>
    <mergeCell ref="A49:A52"/>
    <mergeCell ref="B50:F50"/>
    <mergeCell ref="B51:F51"/>
    <mergeCell ref="B52:F52"/>
    <mergeCell ref="B39:F39"/>
    <mergeCell ref="B40:F40"/>
    <mergeCell ref="A40:A43"/>
    <mergeCell ref="B41:F41"/>
    <mergeCell ref="B42:F42"/>
    <mergeCell ref="B43:F43"/>
    <mergeCell ref="B33:F33"/>
    <mergeCell ref="A33:A38"/>
    <mergeCell ref="B34:F34"/>
    <mergeCell ref="B35:F35"/>
    <mergeCell ref="B36:F36"/>
    <mergeCell ref="B37:F37"/>
    <mergeCell ref="B38:F38"/>
    <mergeCell ref="B25:F25"/>
    <mergeCell ref="B26:F26"/>
    <mergeCell ref="A26:A27"/>
    <mergeCell ref="B27:F27"/>
    <mergeCell ref="C29:F29"/>
    <mergeCell ref="C16:F16"/>
    <mergeCell ref="B21:F21"/>
    <mergeCell ref="A21:A24"/>
    <mergeCell ref="B22:F22"/>
    <mergeCell ref="B23:F23"/>
    <mergeCell ref="B24:F24"/>
    <mergeCell ref="C9:F9"/>
    <mergeCell ref="C10:F10"/>
    <mergeCell ref="C11:F11"/>
    <mergeCell ref="C12:F12"/>
    <mergeCell ref="B14:F14"/>
    <mergeCell ref="B1:F1"/>
    <mergeCell ref="B3:F3"/>
    <mergeCell ref="B5:F5"/>
    <mergeCell ref="C7:F7"/>
    <mergeCell ref="C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89999084444715716"/>
  </sheetPr>
  <dimension ref="A1:F57"/>
  <sheetViews>
    <sheetView topLeftCell="A43" zoomScaleNormal="100" workbookViewId="0">
      <selection activeCell="H55" sqref="H55"/>
    </sheetView>
  </sheetViews>
  <sheetFormatPr baseColWidth="10" defaultColWidth="9.140625" defaultRowHeight="15" x14ac:dyDescent="0.25"/>
  <cols>
    <col min="2" max="2" width="102.85546875" customWidth="1"/>
  </cols>
  <sheetData>
    <row r="1" spans="2:6" ht="97.5" customHeight="1" x14ac:dyDescent="0.25">
      <c r="B1" s="119" t="s">
        <v>79</v>
      </c>
      <c r="C1" s="120"/>
      <c r="D1" s="120"/>
      <c r="E1" s="120"/>
      <c r="F1" s="121"/>
    </row>
    <row r="2" spans="2:6" x14ac:dyDescent="0.25">
      <c r="B2" s="39"/>
      <c r="C2" s="40"/>
      <c r="D2" s="40"/>
      <c r="E2" s="40"/>
      <c r="F2" s="40"/>
    </row>
    <row r="3" spans="2:6" x14ac:dyDescent="0.25">
      <c r="B3" s="122" t="s">
        <v>80</v>
      </c>
      <c r="C3" s="120"/>
      <c r="D3" s="120"/>
      <c r="E3" s="120"/>
      <c r="F3" s="121"/>
    </row>
    <row r="4" spans="2:6" x14ac:dyDescent="0.25">
      <c r="B4" s="39"/>
      <c r="C4" s="40"/>
      <c r="D4" s="40"/>
      <c r="E4" s="40"/>
      <c r="F4" s="40"/>
    </row>
    <row r="5" spans="2:6" x14ac:dyDescent="0.25">
      <c r="B5" s="122" t="str">
        <f>'FICHE RECAPITULATIVE'!$B$19 &amp; " " &amp; 'FICHE RECAPITULATIVE'!$C$19</f>
        <v>SESSION : 2026</v>
      </c>
      <c r="C5" s="120"/>
      <c r="D5" s="120"/>
      <c r="E5" s="120"/>
      <c r="F5" s="121"/>
    </row>
    <row r="6" spans="2:6" x14ac:dyDescent="0.25">
      <c r="B6" s="41"/>
      <c r="C6" s="41"/>
      <c r="D6" s="41"/>
      <c r="E6" s="41"/>
      <c r="F6" s="41"/>
    </row>
    <row r="7" spans="2:6" ht="20.100000000000001" customHeight="1" x14ac:dyDescent="0.25">
      <c r="B7" s="42" t="s">
        <v>2</v>
      </c>
      <c r="C7" s="88" t="str">
        <f>'FICHE RECAPITULATIVE'!$C$21</f>
        <v>Amiens</v>
      </c>
      <c r="D7" s="89"/>
      <c r="E7" s="89"/>
      <c r="F7" s="89"/>
    </row>
    <row r="8" spans="2:6" ht="18" customHeight="1" x14ac:dyDescent="0.25">
      <c r="B8" s="42" t="s">
        <v>3</v>
      </c>
      <c r="C8" s="90"/>
      <c r="D8" s="91"/>
      <c r="E8" s="91"/>
      <c r="F8" s="91"/>
    </row>
    <row r="9" spans="2:6" ht="18" customHeight="1" x14ac:dyDescent="0.25">
      <c r="B9" s="42" t="s">
        <v>4</v>
      </c>
      <c r="C9" s="88"/>
      <c r="D9" s="89"/>
      <c r="E9" s="89"/>
      <c r="F9" s="89"/>
    </row>
    <row r="10" spans="2:6" ht="18" customHeight="1" x14ac:dyDescent="0.25">
      <c r="B10" s="42" t="s">
        <v>5</v>
      </c>
      <c r="C10" s="90"/>
      <c r="D10" s="91"/>
      <c r="E10" s="91"/>
      <c r="F10" s="91"/>
    </row>
    <row r="11" spans="2:6" ht="18" customHeight="1" x14ac:dyDescent="0.25">
      <c r="B11" s="42" t="s">
        <v>6</v>
      </c>
      <c r="C11" s="92" t="str">
        <f>'FICHE RECAPITULATIVE'!$C$25</f>
        <v/>
      </c>
      <c r="D11" s="89"/>
      <c r="E11" s="89"/>
      <c r="F11" s="89"/>
    </row>
    <row r="12" spans="2:6" ht="18" customHeight="1" x14ac:dyDescent="0.25">
      <c r="B12" s="42" t="s">
        <v>7</v>
      </c>
      <c r="C12" s="93"/>
      <c r="D12" s="91"/>
      <c r="E12" s="91"/>
      <c r="F12" s="91"/>
    </row>
    <row r="13" spans="2:6" x14ac:dyDescent="0.25">
      <c r="B13" s="39"/>
      <c r="C13" s="40"/>
      <c r="D13" s="40"/>
      <c r="E13" s="40"/>
      <c r="F13" s="40"/>
    </row>
    <row r="14" spans="2:6" x14ac:dyDescent="0.25">
      <c r="B14" s="123" t="s">
        <v>8</v>
      </c>
      <c r="C14" s="120"/>
      <c r="D14" s="120"/>
      <c r="E14" s="120"/>
      <c r="F14" s="121"/>
    </row>
    <row r="15" spans="2:6" ht="18" customHeight="1" x14ac:dyDescent="0.25">
      <c r="B15" s="43"/>
      <c r="C15" s="43"/>
      <c r="D15" s="43"/>
      <c r="E15" s="43"/>
      <c r="F15" s="43"/>
    </row>
    <row r="16" spans="2:6" x14ac:dyDescent="0.25">
      <c r="B16" s="44"/>
      <c r="C16" s="124" t="s">
        <v>9</v>
      </c>
      <c r="D16" s="120"/>
      <c r="E16" s="120"/>
      <c r="F16" s="121"/>
    </row>
    <row r="17" spans="1:6" x14ac:dyDescent="0.25">
      <c r="A17" s="45"/>
      <c r="B17" s="45"/>
      <c r="C17" s="46" t="s">
        <v>10</v>
      </c>
      <c r="D17" s="46" t="s">
        <v>11</v>
      </c>
      <c r="E17" s="46" t="s">
        <v>12</v>
      </c>
      <c r="F17" s="46" t="s">
        <v>13</v>
      </c>
    </row>
    <row r="18" spans="1:6" ht="51" customHeight="1" x14ac:dyDescent="0.25">
      <c r="A18" s="45"/>
      <c r="B18" s="47" t="s">
        <v>14</v>
      </c>
      <c r="C18" s="48" t="s">
        <v>15</v>
      </c>
      <c r="D18" s="48" t="s">
        <v>56</v>
      </c>
      <c r="E18" s="48" t="s">
        <v>17</v>
      </c>
      <c r="F18" s="49" t="s">
        <v>18</v>
      </c>
    </row>
    <row r="19" spans="1:6" ht="39.950000000000003" customHeight="1" x14ac:dyDescent="0.25">
      <c r="A19" s="50">
        <v>0.25</v>
      </c>
      <c r="B19" s="51" t="s">
        <v>81</v>
      </c>
      <c r="C19" s="14"/>
      <c r="D19" s="14"/>
      <c r="E19" s="14"/>
      <c r="F19" s="14" t="s">
        <v>115</v>
      </c>
    </row>
    <row r="20" spans="1:6" x14ac:dyDescent="0.25">
      <c r="B20" s="52" t="s">
        <v>20</v>
      </c>
      <c r="C20" s="53">
        <v>0</v>
      </c>
      <c r="D20" s="54" t="s">
        <v>21</v>
      </c>
      <c r="E20" s="54" t="s">
        <v>22</v>
      </c>
      <c r="F20" s="54" t="s">
        <v>23</v>
      </c>
    </row>
    <row r="21" spans="1:6" x14ac:dyDescent="0.25">
      <c r="A21" s="109" t="s">
        <v>24</v>
      </c>
      <c r="B21" s="125" t="s">
        <v>82</v>
      </c>
      <c r="C21" s="120"/>
      <c r="D21" s="120"/>
      <c r="E21" s="120"/>
      <c r="F21" s="121"/>
    </row>
    <row r="22" spans="1:6" x14ac:dyDescent="0.25">
      <c r="A22" s="126"/>
      <c r="B22" s="125" t="s">
        <v>83</v>
      </c>
      <c r="C22" s="120"/>
      <c r="D22" s="120"/>
      <c r="E22" s="120"/>
      <c r="F22" s="121"/>
    </row>
    <row r="23" spans="1:6" x14ac:dyDescent="0.25">
      <c r="A23" s="126"/>
      <c r="B23" s="128" t="s">
        <v>84</v>
      </c>
      <c r="C23" s="120"/>
      <c r="D23" s="120"/>
      <c r="E23" s="120"/>
      <c r="F23" s="121"/>
    </row>
    <row r="24" spans="1:6" x14ac:dyDescent="0.25">
      <c r="A24" s="127"/>
      <c r="B24" s="128" t="s">
        <v>85</v>
      </c>
      <c r="C24" s="120"/>
      <c r="D24" s="120"/>
      <c r="E24" s="120"/>
      <c r="F24" s="121"/>
    </row>
    <row r="25" spans="1:6" x14ac:dyDescent="0.25">
      <c r="B25" s="128"/>
      <c r="C25" s="120"/>
      <c r="D25" s="120"/>
      <c r="E25" s="120"/>
      <c r="F25" s="121"/>
    </row>
    <row r="26" spans="1:6" x14ac:dyDescent="0.25">
      <c r="A26" s="130" t="s">
        <v>29</v>
      </c>
      <c r="B26" s="129" t="s">
        <v>86</v>
      </c>
      <c r="C26" s="120"/>
      <c r="D26" s="120"/>
      <c r="E26" s="120"/>
      <c r="F26" s="121"/>
    </row>
    <row r="27" spans="1:6" x14ac:dyDescent="0.25">
      <c r="A27" s="131"/>
      <c r="B27" s="129" t="s">
        <v>87</v>
      </c>
      <c r="C27" s="120"/>
      <c r="D27" s="120"/>
      <c r="E27" s="120"/>
      <c r="F27" s="121"/>
    </row>
    <row r="28" spans="1:6" x14ac:dyDescent="0.25">
      <c r="A28" s="55"/>
      <c r="B28" s="56"/>
      <c r="C28" s="57"/>
      <c r="D28" s="57"/>
      <c r="E28" s="57"/>
      <c r="F28" s="58"/>
    </row>
    <row r="29" spans="1:6" x14ac:dyDescent="0.25">
      <c r="A29" s="59"/>
      <c r="B29" s="60"/>
      <c r="C29" s="132" t="s">
        <v>9</v>
      </c>
      <c r="D29" s="133"/>
      <c r="E29" s="133"/>
      <c r="F29" s="134"/>
    </row>
    <row r="30" spans="1:6" x14ac:dyDescent="0.25">
      <c r="A30" s="59"/>
      <c r="B30" s="61"/>
      <c r="C30" s="46" t="s">
        <v>10</v>
      </c>
      <c r="D30" s="46" t="s">
        <v>11</v>
      </c>
      <c r="E30" s="46" t="s">
        <v>12</v>
      </c>
      <c r="F30" s="46" t="s">
        <v>13</v>
      </c>
    </row>
    <row r="31" spans="1:6" ht="39.950000000000003" customHeight="1" x14ac:dyDescent="0.25">
      <c r="A31" s="50">
        <v>0.5</v>
      </c>
      <c r="B31" s="62" t="s">
        <v>88</v>
      </c>
      <c r="C31" s="14"/>
      <c r="D31" s="14"/>
      <c r="E31" s="14"/>
      <c r="F31" s="14" t="s">
        <v>115</v>
      </c>
    </row>
    <row r="32" spans="1:6" x14ac:dyDescent="0.25">
      <c r="B32" s="52" t="s">
        <v>20</v>
      </c>
      <c r="C32" s="53">
        <v>0</v>
      </c>
      <c r="D32" s="54" t="s">
        <v>21</v>
      </c>
      <c r="E32" s="54" t="s">
        <v>22</v>
      </c>
      <c r="F32" s="54" t="s">
        <v>23</v>
      </c>
    </row>
    <row r="33" spans="1:6" x14ac:dyDescent="0.25">
      <c r="A33" s="109" t="s">
        <v>24</v>
      </c>
      <c r="B33" s="135" t="s">
        <v>89</v>
      </c>
      <c r="C33" s="120"/>
      <c r="D33" s="120"/>
      <c r="E33" s="120"/>
      <c r="F33" s="121"/>
    </row>
    <row r="34" spans="1:6" x14ac:dyDescent="0.25">
      <c r="A34" s="117"/>
      <c r="B34" s="135" t="s">
        <v>90</v>
      </c>
      <c r="C34" s="120"/>
      <c r="D34" s="120"/>
      <c r="E34" s="120"/>
      <c r="F34" s="121"/>
    </row>
    <row r="35" spans="1:6" x14ac:dyDescent="0.25">
      <c r="A35" s="117"/>
      <c r="B35" s="135" t="s">
        <v>91</v>
      </c>
      <c r="C35" s="120"/>
      <c r="D35" s="120"/>
      <c r="E35" s="120"/>
      <c r="F35" s="121"/>
    </row>
    <row r="36" spans="1:6" x14ac:dyDescent="0.25">
      <c r="A36" s="117"/>
      <c r="B36" s="135" t="s">
        <v>92</v>
      </c>
      <c r="C36" s="120"/>
      <c r="D36" s="120"/>
      <c r="E36" s="120"/>
      <c r="F36" s="121"/>
    </row>
    <row r="37" spans="1:6" x14ac:dyDescent="0.25">
      <c r="A37" s="117"/>
      <c r="B37" s="135" t="s">
        <v>93</v>
      </c>
      <c r="C37" s="120"/>
      <c r="D37" s="120"/>
      <c r="E37" s="120"/>
      <c r="F37" s="121"/>
    </row>
    <row r="38" spans="1:6" x14ac:dyDescent="0.25">
      <c r="A38" s="118"/>
      <c r="B38" s="135"/>
      <c r="C38" s="120"/>
      <c r="D38" s="120"/>
      <c r="E38" s="120"/>
      <c r="F38" s="121"/>
    </row>
    <row r="39" spans="1:6" x14ac:dyDescent="0.25">
      <c r="B39" s="135"/>
      <c r="C39" s="120"/>
      <c r="D39" s="120"/>
      <c r="E39" s="120"/>
      <c r="F39" s="121"/>
    </row>
    <row r="40" spans="1:6" x14ac:dyDescent="0.25">
      <c r="A40" s="136" t="s">
        <v>29</v>
      </c>
      <c r="B40" s="129" t="s">
        <v>45</v>
      </c>
      <c r="C40" s="120"/>
      <c r="D40" s="120"/>
      <c r="E40" s="120"/>
      <c r="F40" s="121"/>
    </row>
    <row r="41" spans="1:6" x14ac:dyDescent="0.25">
      <c r="A41" s="131"/>
      <c r="B41" s="129" t="s">
        <v>31</v>
      </c>
      <c r="C41" s="120"/>
      <c r="D41" s="120"/>
      <c r="E41" s="120"/>
      <c r="F41" s="121"/>
    </row>
    <row r="42" spans="1:6" x14ac:dyDescent="0.25">
      <c r="A42" s="131"/>
      <c r="B42" s="129" t="s">
        <v>42</v>
      </c>
      <c r="C42" s="120"/>
      <c r="D42" s="120"/>
      <c r="E42" s="120"/>
      <c r="F42" s="121"/>
    </row>
    <row r="43" spans="1:6" ht="15.75" customHeight="1" x14ac:dyDescent="0.25">
      <c r="A43" s="63"/>
      <c r="B43" s="56"/>
      <c r="C43" s="64"/>
      <c r="D43" s="64"/>
      <c r="E43" s="64"/>
      <c r="F43" s="65"/>
    </row>
    <row r="44" spans="1:6" x14ac:dyDescent="0.25">
      <c r="A44" s="59"/>
      <c r="B44" s="60"/>
      <c r="C44" s="132" t="s">
        <v>9</v>
      </c>
      <c r="D44" s="133"/>
      <c r="E44" s="133"/>
      <c r="F44" s="134"/>
    </row>
    <row r="45" spans="1:6" x14ac:dyDescent="0.25">
      <c r="A45" s="59"/>
      <c r="B45" s="61"/>
      <c r="C45" s="46" t="s">
        <v>10</v>
      </c>
      <c r="D45" s="46" t="s">
        <v>11</v>
      </c>
      <c r="E45" s="46" t="s">
        <v>12</v>
      </c>
      <c r="F45" s="46" t="s">
        <v>13</v>
      </c>
    </row>
    <row r="46" spans="1:6" ht="39.950000000000003" customHeight="1" x14ac:dyDescent="0.25">
      <c r="A46" s="50">
        <v>0.25</v>
      </c>
      <c r="B46" s="51" t="s">
        <v>94</v>
      </c>
      <c r="C46" s="14"/>
      <c r="D46" s="14"/>
      <c r="E46" s="14"/>
      <c r="F46" s="14" t="s">
        <v>115</v>
      </c>
    </row>
    <row r="47" spans="1:6" x14ac:dyDescent="0.25">
      <c r="B47" s="66" t="s">
        <v>20</v>
      </c>
      <c r="C47" s="53">
        <v>0</v>
      </c>
      <c r="D47" s="54" t="s">
        <v>21</v>
      </c>
      <c r="E47" s="54" t="s">
        <v>22</v>
      </c>
      <c r="F47" s="54" t="s">
        <v>23</v>
      </c>
    </row>
    <row r="48" spans="1:6" x14ac:dyDescent="0.25">
      <c r="A48" s="109" t="s">
        <v>24</v>
      </c>
      <c r="B48" s="135" t="s">
        <v>95</v>
      </c>
      <c r="C48" s="120"/>
      <c r="D48" s="120"/>
      <c r="E48" s="120"/>
      <c r="F48" s="121"/>
    </row>
    <row r="49" spans="1:6" x14ac:dyDescent="0.25">
      <c r="A49" s="110"/>
      <c r="B49" s="135" t="s">
        <v>96</v>
      </c>
      <c r="C49" s="120"/>
      <c r="D49" s="120"/>
      <c r="E49" s="120"/>
      <c r="F49" s="121"/>
    </row>
    <row r="50" spans="1:6" x14ac:dyDescent="0.25">
      <c r="A50" s="110"/>
      <c r="B50" s="135" t="s">
        <v>97</v>
      </c>
      <c r="C50" s="120"/>
      <c r="D50" s="120"/>
      <c r="E50" s="120"/>
      <c r="F50" s="121"/>
    </row>
    <row r="51" spans="1:6" x14ac:dyDescent="0.25">
      <c r="A51" s="110"/>
      <c r="B51" s="135" t="s">
        <v>98</v>
      </c>
      <c r="C51" s="120"/>
      <c r="D51" s="120"/>
      <c r="E51" s="120"/>
      <c r="F51" s="121"/>
    </row>
    <row r="52" spans="1:6" x14ac:dyDescent="0.25">
      <c r="A52" s="111"/>
      <c r="B52" s="135" t="s">
        <v>99</v>
      </c>
      <c r="C52" s="120"/>
      <c r="D52" s="120"/>
      <c r="E52" s="120"/>
      <c r="F52" s="121"/>
    </row>
    <row r="53" spans="1:6" x14ac:dyDescent="0.25">
      <c r="B53" s="137"/>
      <c r="C53" s="120"/>
      <c r="D53" s="120"/>
      <c r="E53" s="120"/>
      <c r="F53" s="121"/>
    </row>
    <row r="54" spans="1:6" x14ac:dyDescent="0.25">
      <c r="A54" s="138" t="s">
        <v>29</v>
      </c>
      <c r="B54" s="129" t="s">
        <v>100</v>
      </c>
      <c r="C54" s="120"/>
      <c r="D54" s="120"/>
      <c r="E54" s="120"/>
      <c r="F54" s="121"/>
    </row>
    <row r="55" spans="1:6" x14ac:dyDescent="0.25">
      <c r="A55" s="139"/>
      <c r="B55" s="129" t="s">
        <v>77</v>
      </c>
      <c r="C55" s="120"/>
      <c r="D55" s="120"/>
      <c r="E55" s="120"/>
      <c r="F55" s="121"/>
    </row>
    <row r="56" spans="1:6" ht="15.75" customHeight="1" x14ac:dyDescent="0.25">
      <c r="A56" s="67"/>
      <c r="B56" s="60"/>
      <c r="C56" s="60"/>
      <c r="D56" s="60"/>
      <c r="E56" s="60"/>
      <c r="F56" s="60"/>
    </row>
    <row r="57" spans="1:6" ht="27" customHeight="1" x14ac:dyDescent="0.25">
      <c r="A57" s="67"/>
      <c r="B57" s="68" t="s">
        <v>52</v>
      </c>
      <c r="C57" s="140" t="s">
        <v>53</v>
      </c>
      <c r="D57" s="141"/>
      <c r="E57" s="69">
        <f>CEILING(SUM(_xlfn.IFS(C19="x",0,D19="x",0.33,E19="x",0.66,F19="x",1)*A19*20)+
_xlfn.IFS(C31="x",0,D31="x",0.33,E31="x",0.66,F31="x",1)*A31*20+
_xlfn.IFS(C46="x",0,D46="x",0.33,E46="x",0.66,F46="x",1)*A46*20,0.5)</f>
        <v>20</v>
      </c>
      <c r="F57" s="70" t="s">
        <v>54</v>
      </c>
    </row>
  </sheetData>
  <mergeCells count="45">
    <mergeCell ref="B53:F53"/>
    <mergeCell ref="B54:F54"/>
    <mergeCell ref="A54:A55"/>
    <mergeCell ref="B55:F55"/>
    <mergeCell ref="C57:D57"/>
    <mergeCell ref="C44:F44"/>
    <mergeCell ref="B48:F48"/>
    <mergeCell ref="A48:A52"/>
    <mergeCell ref="B49:F49"/>
    <mergeCell ref="B50:F50"/>
    <mergeCell ref="B51:F51"/>
    <mergeCell ref="B52:F52"/>
    <mergeCell ref="B39:F39"/>
    <mergeCell ref="B40:F40"/>
    <mergeCell ref="A40:A42"/>
    <mergeCell ref="B41:F41"/>
    <mergeCell ref="B42:F42"/>
    <mergeCell ref="B33:F33"/>
    <mergeCell ref="A33:A38"/>
    <mergeCell ref="B34:F34"/>
    <mergeCell ref="B35:F35"/>
    <mergeCell ref="B36:F36"/>
    <mergeCell ref="B37:F37"/>
    <mergeCell ref="B38:F38"/>
    <mergeCell ref="B25:F25"/>
    <mergeCell ref="B26:F26"/>
    <mergeCell ref="A26:A27"/>
    <mergeCell ref="B27:F27"/>
    <mergeCell ref="C29:F29"/>
    <mergeCell ref="C16:F16"/>
    <mergeCell ref="B21:F21"/>
    <mergeCell ref="A21:A24"/>
    <mergeCell ref="B22:F22"/>
    <mergeCell ref="B23:F23"/>
    <mergeCell ref="B24:F24"/>
    <mergeCell ref="C9:F9"/>
    <mergeCell ref="C10:F10"/>
    <mergeCell ref="C11:F11"/>
    <mergeCell ref="C12:F12"/>
    <mergeCell ref="B14:F14"/>
    <mergeCell ref="B1:F1"/>
    <mergeCell ref="B3:F3"/>
    <mergeCell ref="B5:F5"/>
    <mergeCell ref="C7:F7"/>
    <mergeCell ref="C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3"/>
  <sheetViews>
    <sheetView tabSelected="1" topLeftCell="A26" zoomScale="115" zoomScaleNormal="115" workbookViewId="0">
      <selection activeCell="D29" sqref="D29"/>
    </sheetView>
  </sheetViews>
  <sheetFormatPr baseColWidth="10" defaultColWidth="9.140625" defaultRowHeight="15" x14ac:dyDescent="0.25"/>
  <cols>
    <col min="2" max="2" width="80.7109375" customWidth="1"/>
  </cols>
  <sheetData>
    <row r="2" spans="1:4" x14ac:dyDescent="0.25">
      <c r="A2" s="142"/>
      <c r="B2" s="142"/>
      <c r="C2" s="142"/>
      <c r="D2" s="142"/>
    </row>
    <row r="3" spans="1:4" x14ac:dyDescent="0.25">
      <c r="A3" s="143"/>
      <c r="B3" s="143"/>
      <c r="C3" s="143"/>
      <c r="D3" s="143"/>
    </row>
    <row r="4" spans="1:4" x14ac:dyDescent="0.25">
      <c r="A4" s="71"/>
      <c r="B4" s="71"/>
      <c r="C4" s="71"/>
      <c r="D4" s="71"/>
    </row>
    <row r="5" spans="1:4" x14ac:dyDescent="0.25">
      <c r="A5" s="71"/>
      <c r="B5" s="71"/>
      <c r="C5" s="71"/>
      <c r="D5" s="71"/>
    </row>
    <row r="6" spans="1:4" x14ac:dyDescent="0.25">
      <c r="A6" s="71"/>
      <c r="B6" s="71"/>
      <c r="C6" s="71"/>
      <c r="D6" s="71"/>
    </row>
    <row r="7" spans="1:4" x14ac:dyDescent="0.25">
      <c r="A7" s="71"/>
      <c r="B7" s="71"/>
      <c r="C7" s="71"/>
      <c r="D7" s="71"/>
    </row>
    <row r="8" spans="1:4" x14ac:dyDescent="0.25">
      <c r="A8" s="71"/>
      <c r="B8" s="71"/>
      <c r="C8" s="71"/>
      <c r="D8" s="71"/>
    </row>
    <row r="9" spans="1:4" x14ac:dyDescent="0.25">
      <c r="A9" s="71"/>
      <c r="B9" s="71"/>
      <c r="C9" s="71"/>
      <c r="D9" s="71"/>
    </row>
    <row r="10" spans="1:4" x14ac:dyDescent="0.25">
      <c r="A10" s="71"/>
      <c r="B10" s="71"/>
      <c r="C10" s="71"/>
      <c r="D10" s="71"/>
    </row>
    <row r="11" spans="1:4" x14ac:dyDescent="0.25">
      <c r="A11" s="71"/>
      <c r="B11" s="71"/>
      <c r="C11" s="71"/>
      <c r="D11" s="71"/>
    </row>
    <row r="12" spans="1:4" x14ac:dyDescent="0.25">
      <c r="A12" s="71"/>
      <c r="B12" s="71"/>
      <c r="C12" s="71"/>
      <c r="D12" s="71"/>
    </row>
    <row r="13" spans="1:4" x14ac:dyDescent="0.25">
      <c r="A13" s="71"/>
      <c r="B13" s="71"/>
      <c r="C13" s="71"/>
      <c r="D13" s="71"/>
    </row>
    <row r="14" spans="1:4" x14ac:dyDescent="0.25">
      <c r="A14" s="71"/>
      <c r="B14" s="71"/>
      <c r="C14" s="71"/>
      <c r="D14" s="71"/>
    </row>
    <row r="15" spans="1:4" x14ac:dyDescent="0.25">
      <c r="A15" s="71"/>
      <c r="B15" s="84" t="s">
        <v>101</v>
      </c>
      <c r="C15" s="85"/>
      <c r="D15" s="86"/>
    </row>
    <row r="16" spans="1:4" x14ac:dyDescent="0.25">
      <c r="A16" s="71"/>
      <c r="B16" s="1"/>
      <c r="C16" s="2"/>
      <c r="D16" s="2"/>
    </row>
    <row r="17" spans="1:4" x14ac:dyDescent="0.25">
      <c r="A17" s="71"/>
      <c r="B17" s="84" t="s">
        <v>102</v>
      </c>
      <c r="C17" s="85"/>
      <c r="D17" s="86"/>
    </row>
    <row r="18" spans="1:4" x14ac:dyDescent="0.25">
      <c r="A18" s="71"/>
      <c r="B18" s="1"/>
      <c r="C18" s="2"/>
      <c r="D18" s="2"/>
    </row>
    <row r="19" spans="1:4" ht="20.25" customHeight="1" x14ac:dyDescent="0.25">
      <c r="A19" s="71"/>
      <c r="B19" s="72" t="s">
        <v>103</v>
      </c>
      <c r="C19" s="73" t="s">
        <v>104</v>
      </c>
      <c r="D19" s="74"/>
    </row>
    <row r="20" spans="1:4" x14ac:dyDescent="0.25">
      <c r="A20" s="71"/>
      <c r="B20" s="3"/>
      <c r="C20" s="3"/>
      <c r="D20" s="3"/>
    </row>
    <row r="21" spans="1:4" ht="20.100000000000001" customHeight="1" x14ac:dyDescent="0.25">
      <c r="A21" s="71"/>
      <c r="B21" s="4" t="s">
        <v>2</v>
      </c>
      <c r="C21" s="144" t="s">
        <v>105</v>
      </c>
      <c r="D21" s="145"/>
    </row>
    <row r="22" spans="1:4" ht="20.100000000000001" customHeight="1" x14ac:dyDescent="0.25">
      <c r="A22" s="71"/>
      <c r="B22" s="4" t="s">
        <v>3</v>
      </c>
      <c r="C22" s="146"/>
      <c r="D22" s="147"/>
    </row>
    <row r="23" spans="1:4" ht="20.100000000000001" customHeight="1" x14ac:dyDescent="0.25">
      <c r="A23" s="71"/>
      <c r="B23" s="4" t="s">
        <v>4</v>
      </c>
      <c r="C23" s="144"/>
      <c r="D23" s="145"/>
    </row>
    <row r="24" spans="1:4" ht="20.100000000000001" customHeight="1" x14ac:dyDescent="0.25">
      <c r="A24" s="71"/>
      <c r="B24" s="4" t="s">
        <v>5</v>
      </c>
      <c r="C24" s="146"/>
      <c r="D24" s="147"/>
    </row>
    <row r="25" spans="1:4" ht="20.100000000000001" customHeight="1" x14ac:dyDescent="0.25">
      <c r="A25" s="71"/>
      <c r="B25" s="4" t="s">
        <v>6</v>
      </c>
      <c r="C25" s="148" t="s">
        <v>106</v>
      </c>
      <c r="D25" s="149"/>
    </row>
    <row r="26" spans="1:4" ht="20.100000000000001" customHeight="1" x14ac:dyDescent="0.25">
      <c r="A26" s="71"/>
      <c r="B26" s="4" t="s">
        <v>7</v>
      </c>
      <c r="C26" s="150"/>
      <c r="D26" s="151"/>
    </row>
    <row r="27" spans="1:4" x14ac:dyDescent="0.25">
      <c r="A27" s="71"/>
      <c r="B27" s="1"/>
      <c r="C27" s="2"/>
      <c r="D27" s="2"/>
    </row>
    <row r="28" spans="1:4" ht="40.5" customHeight="1" x14ac:dyDescent="0.25">
      <c r="A28" s="75"/>
      <c r="B28" s="9" t="s">
        <v>107</v>
      </c>
      <c r="C28" s="76" t="s">
        <v>108</v>
      </c>
      <c r="D28" s="76" t="s">
        <v>109</v>
      </c>
    </row>
    <row r="29" spans="1:4" ht="30" customHeight="1" x14ac:dyDescent="0.25">
      <c r="A29" s="75"/>
      <c r="B29" s="13" t="s">
        <v>110</v>
      </c>
      <c r="C29" s="77">
        <v>5</v>
      </c>
      <c r="D29" s="78">
        <f>'Bac Pro CIEL Grille E2'!$E$61</f>
        <v>20</v>
      </c>
    </row>
    <row r="30" spans="1:4" ht="20.25" customHeight="1" x14ac:dyDescent="0.25">
      <c r="A30" s="75"/>
      <c r="B30" s="23"/>
      <c r="C30" s="152"/>
      <c r="D30" s="107"/>
    </row>
    <row r="31" spans="1:4" ht="30" customHeight="1" x14ac:dyDescent="0.25">
      <c r="A31" s="75"/>
      <c r="B31" s="36" t="s">
        <v>111</v>
      </c>
      <c r="C31" s="77">
        <v>5</v>
      </c>
      <c r="D31" s="79">
        <f>'BAC PRO CIEL Grille E31'!$E$57</f>
        <v>20</v>
      </c>
    </row>
    <row r="32" spans="1:4" ht="20.25" customHeight="1" x14ac:dyDescent="0.25">
      <c r="A32" s="75"/>
      <c r="B32" s="19"/>
      <c r="C32" s="80"/>
      <c r="D32" s="81"/>
    </row>
    <row r="33" spans="1:4" ht="30" customHeight="1" x14ac:dyDescent="0.25">
      <c r="A33" s="75"/>
      <c r="B33" s="82" t="s">
        <v>112</v>
      </c>
      <c r="C33" s="77">
        <v>3</v>
      </c>
      <c r="D33" s="79">
        <f>'BAC PRO CIEL Grille E32'!$E$57</f>
        <v>20</v>
      </c>
    </row>
    <row r="34" spans="1:4" x14ac:dyDescent="0.25">
      <c r="A34" s="31"/>
      <c r="B34" s="23"/>
      <c r="C34" s="23"/>
      <c r="D34" s="23"/>
    </row>
    <row r="35" spans="1:4" x14ac:dyDescent="0.25">
      <c r="A35" s="31"/>
      <c r="B35" s="153" t="s">
        <v>113</v>
      </c>
      <c r="C35" s="85"/>
      <c r="D35" s="86"/>
    </row>
    <row r="36" spans="1:4" ht="79.5" customHeight="1" x14ac:dyDescent="0.25">
      <c r="A36" s="31"/>
      <c r="B36" s="154"/>
      <c r="C36" s="155"/>
      <c r="D36" s="156"/>
    </row>
    <row r="37" spans="1:4" ht="18.75" customHeight="1" x14ac:dyDescent="0.25">
      <c r="A37" s="31"/>
      <c r="B37" s="83"/>
      <c r="C37" s="71"/>
      <c r="D37" s="71"/>
    </row>
    <row r="38" spans="1:4" x14ac:dyDescent="0.25">
      <c r="A38" s="31"/>
      <c r="B38" s="153" t="s">
        <v>114</v>
      </c>
      <c r="C38" s="85"/>
      <c r="D38" s="86"/>
    </row>
    <row r="39" spans="1:4" x14ac:dyDescent="0.25">
      <c r="A39" s="31"/>
      <c r="B39" s="157"/>
      <c r="C39" s="158"/>
      <c r="D39" s="159"/>
    </row>
    <row r="40" spans="1:4" x14ac:dyDescent="0.25">
      <c r="A40" s="31"/>
      <c r="B40" s="160"/>
      <c r="C40" s="161"/>
      <c r="D40" s="162"/>
    </row>
    <row r="41" spans="1:4" x14ac:dyDescent="0.25">
      <c r="A41" s="31"/>
      <c r="B41" s="160"/>
      <c r="C41" s="161"/>
      <c r="D41" s="162"/>
    </row>
    <row r="42" spans="1:4" x14ac:dyDescent="0.25">
      <c r="A42" s="31"/>
      <c r="B42" s="160"/>
      <c r="C42" s="161"/>
      <c r="D42" s="162"/>
    </row>
    <row r="43" spans="1:4" x14ac:dyDescent="0.25">
      <c r="A43" s="31"/>
      <c r="B43" s="163"/>
      <c r="C43" s="164"/>
      <c r="D43" s="165"/>
    </row>
  </sheetData>
  <mergeCells count="17">
    <mergeCell ref="B38:D38"/>
    <mergeCell ref="B39:D43"/>
    <mergeCell ref="C25:D25"/>
    <mergeCell ref="C26:D26"/>
    <mergeCell ref="C30:D30"/>
    <mergeCell ref="B35:D35"/>
    <mergeCell ref="B36:D36"/>
    <mergeCell ref="B17:D17"/>
    <mergeCell ref="C21:D21"/>
    <mergeCell ref="C22:D22"/>
    <mergeCell ref="C23:D23"/>
    <mergeCell ref="C24:D24"/>
    <mergeCell ref="A2:A3"/>
    <mergeCell ref="B2:B3"/>
    <mergeCell ref="C2:C3"/>
    <mergeCell ref="D2:D3"/>
    <mergeCell ref="B15:D15"/>
  </mergeCells>
  <pageMargins left="0.7" right="0.7" top="0.75" bottom="0.75" header="0.3" footer="0.3"/>
  <pageSetup paperSize="9" orientation="portrait" useFirstPageNumber="1" horizontalDpi="4294967295" verticalDpi="429496729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Bac Pro CIEL Grille E2</vt:lpstr>
      <vt:lpstr>BAC PRO CIEL Grille E31</vt:lpstr>
      <vt:lpstr>BAC PRO CIEL Grille E32</vt:lpstr>
      <vt:lpstr>FICHE RECAPITULATIVE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2026-01-12T14:56:42Z</dcterms:created>
  <dcterms:modified xsi:type="dcterms:W3CDTF">2026-05-18T13:22:55Z</dcterms:modified>
</cp:coreProperties>
</file>